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75" windowWidth="21840" windowHeight="12120" activeTab="1"/>
  </bookViews>
  <sheets>
    <sheet name="整体安装" sheetId="5" r:id="rId1"/>
    <sheet name="单配件" sheetId="4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H27" i="5"/>
  <c r="H26"/>
  <c r="H25"/>
  <c r="H24"/>
  <c r="H23"/>
  <c r="H22"/>
  <c r="H21"/>
  <c r="H19"/>
  <c r="H18"/>
  <c r="H17"/>
  <c r="H16"/>
  <c r="H15"/>
  <c r="H14"/>
  <c r="H13"/>
  <c r="H12"/>
  <c r="H11"/>
  <c r="H10"/>
  <c r="H9"/>
  <c r="H8"/>
  <c r="H7"/>
  <c r="H6"/>
  <c r="H5"/>
  <c r="H31" l="1"/>
  <c r="H29"/>
  <c r="H28"/>
  <c r="H30"/>
  <c r="H6" i="4"/>
  <c r="H7"/>
  <c r="H8"/>
  <c r="H9"/>
  <c r="H10"/>
  <c r="H11"/>
  <c r="H12"/>
  <c r="H13"/>
  <c r="H14"/>
  <c r="H15"/>
  <c r="H16"/>
  <c r="H17"/>
  <c r="H18"/>
  <c r="H20"/>
  <c r="H5"/>
  <c r="H24" l="1"/>
  <c r="H23"/>
  <c r="H21"/>
  <c r="H22"/>
</calcChain>
</file>

<file path=xl/sharedStrings.xml><?xml version="1.0" encoding="utf-8"?>
<sst xmlns="http://schemas.openxmlformats.org/spreadsheetml/2006/main" count="169" uniqueCount="66">
  <si>
    <t>数量</t>
    <phoneticPr fontId="1" type="noConversion"/>
  </si>
  <si>
    <t>单价</t>
    <phoneticPr fontId="1" type="noConversion"/>
  </si>
  <si>
    <t>金额</t>
    <phoneticPr fontId="1" type="noConversion"/>
  </si>
  <si>
    <t>品名</t>
    <phoneticPr fontId="1" type="noConversion"/>
  </si>
  <si>
    <t>网线（300米/箱）</t>
    <phoneticPr fontId="1" type="noConversion"/>
  </si>
  <si>
    <t>单位</t>
    <phoneticPr fontId="1" type="noConversion"/>
  </si>
  <si>
    <t>台</t>
    <phoneticPr fontId="1" type="noConversion"/>
  </si>
  <si>
    <t>块</t>
    <phoneticPr fontId="1" type="noConversion"/>
  </si>
  <si>
    <t>箱</t>
    <phoneticPr fontId="1" type="noConversion"/>
  </si>
  <si>
    <t>辅材（膨胀塑料子、卡钉、弯头、胶布等）</t>
    <phoneticPr fontId="1" type="noConversion"/>
  </si>
  <si>
    <t>根</t>
    <phoneticPr fontId="1" type="noConversion"/>
  </si>
  <si>
    <t>PVC管（25管径，3.8米/根）</t>
    <phoneticPr fontId="1" type="noConversion"/>
  </si>
  <si>
    <t>批</t>
    <phoneticPr fontId="1" type="noConversion"/>
  </si>
  <si>
    <t>小机柜</t>
    <phoneticPr fontId="1" type="noConversion"/>
  </si>
  <si>
    <t>个</t>
    <phoneticPr fontId="1" type="noConversion"/>
  </si>
  <si>
    <t>电源线（2平）</t>
    <phoneticPr fontId="1" type="noConversion"/>
  </si>
  <si>
    <t>米</t>
    <phoneticPr fontId="1" type="noConversion"/>
  </si>
  <si>
    <t>水磨穿墙钻孔费（40口径）</t>
    <phoneticPr fontId="1" type="noConversion"/>
  </si>
  <si>
    <t>备注</t>
    <phoneticPr fontId="1" type="noConversion"/>
  </si>
  <si>
    <t>序号</t>
    <phoneticPr fontId="1" type="noConversion"/>
  </si>
  <si>
    <t>希捷8T安防监控专用硬盘</t>
    <phoneticPr fontId="1" type="noConversion"/>
  </si>
  <si>
    <t>SNVR混合型的高清数字监控储存服务器（32路16盘位）</t>
    <phoneticPr fontId="1" type="noConversion"/>
  </si>
  <si>
    <t>品牌</t>
    <phoneticPr fontId="1" type="noConversion"/>
  </si>
  <si>
    <t>200万网络POE红外高清摄像机</t>
    <phoneticPr fontId="1" type="noConversion"/>
  </si>
  <si>
    <t>大华</t>
    <phoneticPr fontId="1" type="noConversion"/>
  </si>
  <si>
    <t>杭州达讯</t>
    <phoneticPr fontId="1" type="noConversion"/>
  </si>
  <si>
    <t>4T安防监控专用硬盘</t>
    <phoneticPr fontId="1" type="noConversion"/>
  </si>
  <si>
    <t>希捷</t>
  </si>
  <si>
    <t>希捷</t>
    <phoneticPr fontId="1" type="noConversion"/>
  </si>
  <si>
    <t>8T安防监控专用硬盘</t>
    <phoneticPr fontId="1" type="noConversion"/>
  </si>
  <si>
    <t>（四）</t>
    <phoneticPr fontId="1" type="noConversion"/>
  </si>
  <si>
    <t>（一）</t>
    <phoneticPr fontId="1" type="noConversion"/>
  </si>
  <si>
    <t>网络视频存储服务器（32路16盘位）</t>
    <phoneticPr fontId="1" type="noConversion"/>
  </si>
  <si>
    <t>（三）</t>
    <phoneticPr fontId="1" type="noConversion"/>
  </si>
  <si>
    <t>（二）</t>
    <phoneticPr fontId="1" type="noConversion"/>
  </si>
  <si>
    <t>（五）</t>
    <phoneticPr fontId="1" type="noConversion"/>
  </si>
  <si>
    <t>方案一：分开成2台服务器（27路）存1个月，另一台（6路，其中2路是这次新增的）存1年。                    两台都是：杭州达讯的SNVR混合型的高清数字监控储存服务器。</t>
    <phoneticPr fontId="1" type="noConversion"/>
  </si>
  <si>
    <t>方案二：分开成2台服务器（27路）存1个月，另一台（6路，其中2路是这次新增的）存1年。                  两台都是：大华的网络视频存储服务器。</t>
    <phoneticPr fontId="1" type="noConversion"/>
  </si>
  <si>
    <t>网络视频存储服务器（32路24盘位）</t>
    <phoneticPr fontId="1" type="noConversion"/>
  </si>
  <si>
    <t>方案三：集中在1台杭州达讯的SNVR混合型的高清数字监控储存服务器，后续扩容空间有限。</t>
    <phoneticPr fontId="1" type="noConversion"/>
  </si>
  <si>
    <t>方案四：集中在1台大华网络视频存储服务器，后续扩容空间有限。</t>
    <phoneticPr fontId="1" type="noConversion"/>
  </si>
  <si>
    <t>合计</t>
    <phoneticPr fontId="1" type="noConversion"/>
  </si>
  <si>
    <t>服务器和硬盘采用方案一</t>
    <phoneticPr fontId="1" type="noConversion"/>
  </si>
  <si>
    <t>服务器和硬盘采用方案二</t>
    <phoneticPr fontId="1" type="noConversion"/>
  </si>
  <si>
    <t>服务器和硬盘采用方案三</t>
    <phoneticPr fontId="1" type="noConversion"/>
  </si>
  <si>
    <t>服务器和硬盘采用方案四</t>
    <phoneticPr fontId="1" type="noConversion"/>
  </si>
  <si>
    <t>SNVR混合型的高清数字监控储存服务器（32路24盘位）</t>
    <phoneticPr fontId="1" type="noConversion"/>
  </si>
  <si>
    <t>4口POE交换机（金属机身，易散热）</t>
    <phoneticPr fontId="1" type="noConversion"/>
  </si>
  <si>
    <t>8口POE交换机（金属机身，易散热）</t>
    <phoneticPr fontId="1" type="noConversion"/>
  </si>
  <si>
    <t>公牛</t>
    <phoneticPr fontId="1" type="noConversion"/>
  </si>
  <si>
    <t>排插(四个五孔)1米长</t>
    <phoneticPr fontId="1" type="noConversion"/>
  </si>
  <si>
    <t>施工安装费</t>
    <phoneticPr fontId="1" type="noConversion"/>
  </si>
  <si>
    <t>批</t>
    <phoneticPr fontId="1" type="noConversion"/>
  </si>
  <si>
    <t>网线（300米/箱）</t>
    <phoneticPr fontId="1" type="noConversion"/>
  </si>
  <si>
    <r>
      <t>方案（一）：序号：1，2，3，4，13</t>
    </r>
    <r>
      <rPr>
        <sz val="11"/>
        <color theme="1"/>
        <rFont val="宋体"/>
        <family val="3"/>
        <charset val="134"/>
      </rPr>
      <t>～</t>
    </r>
    <r>
      <rPr>
        <sz val="11"/>
        <color theme="1"/>
        <rFont val="宋体"/>
        <family val="2"/>
        <charset val="134"/>
      </rPr>
      <t>16的金额合计。</t>
    </r>
    <phoneticPr fontId="1" type="noConversion"/>
  </si>
  <si>
    <t>方案（二）：序号：5，6，7，8，13～16的金额合计。</t>
    <phoneticPr fontId="1" type="noConversion"/>
  </si>
  <si>
    <t>方案（三）：序号：9，10，13～16的金额合计。</t>
    <phoneticPr fontId="1" type="noConversion"/>
  </si>
  <si>
    <t>方案（四）：序号：11，12，13～16的金额合计。</t>
    <phoneticPr fontId="1" type="noConversion"/>
  </si>
  <si>
    <r>
      <t>方案（一）：序号：1，2，3，4，13</t>
    </r>
    <r>
      <rPr>
        <sz val="11"/>
        <color theme="1"/>
        <rFont val="宋体"/>
        <family val="3"/>
        <charset val="134"/>
      </rPr>
      <t>～</t>
    </r>
    <r>
      <rPr>
        <sz val="11"/>
        <color theme="1"/>
        <rFont val="宋体"/>
        <family val="2"/>
        <charset val="134"/>
      </rPr>
      <t>23的金额合计。</t>
    </r>
    <phoneticPr fontId="1" type="noConversion"/>
  </si>
  <si>
    <t>方案（二）：序号：5，6，7，8，13～23的金额合计。</t>
    <phoneticPr fontId="1" type="noConversion"/>
  </si>
  <si>
    <t>方案（三）：序号：9，10，13～23的金额合计。</t>
    <phoneticPr fontId="1" type="noConversion"/>
  </si>
  <si>
    <t>方案（四）：序号：11，12，13～23的金额合计。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</si>
  <si>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</t>
    </r>
    <r>
      <rPr>
        <b/>
        <sz val="11"/>
        <color theme="1"/>
        <rFont val="宋体"/>
        <family val="2"/>
        <charset val="134"/>
        <scheme val="minor"/>
      </rPr>
      <t>1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sz val="11"/>
        <color theme="1"/>
        <rFont val="宋体"/>
        <family val="2"/>
        <charset val="134"/>
        <scheme val="minor"/>
      </rPr>
      <t>因为公司早期存有各品牌的网络视频摄像机，为了兼容，机房现有的4台视频监控存储服务器均采用杭州达讯的SNVR混合型的高清数字监控储存服务器，费用较高。后续我们自己零星增加的网络摄像机均逐渐采用大华品牌像机，如果改用大华视频录像服务器，费用会节省很多，但存在一个弊端：调度室、安保、安环等部门需要另行安装一个大华视频客户端软件，特别是调度室电视墙，同一台电视无法将归属不同服务器的摄像机汇集在同一个分组。</t>
    </r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</si>
  <si>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</t>
    </r>
    <r>
      <rPr>
        <b/>
        <sz val="11"/>
        <color theme="1"/>
        <rFont val="宋体"/>
        <family val="2"/>
        <charset val="134"/>
        <scheme val="minor"/>
      </rPr>
      <t>2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sz val="11"/>
        <color theme="1"/>
        <rFont val="宋体"/>
        <family val="2"/>
        <charset val="134"/>
        <scheme val="minor"/>
      </rPr>
      <t>本EXCEL有两个TAB页，一页是“整体安装”的报价单；另一页是“单配件”的报价单。</t>
    </r>
    <phoneticPr fontId="1" type="noConversion"/>
  </si>
  <si>
    <t>新增监控预算报价单（整体安装）</t>
    <phoneticPr fontId="1" type="noConversion"/>
  </si>
  <si>
    <t>新增监控预算报价单（单配件）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</si>
</sst>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  <font>
      <b/>
      <sz val="11"/>
      <color theme="1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176" fontId="0" fillId="4" borderId="4" xfId="0" applyNumberFormat="1" applyFill="1" applyBorder="1" applyAlignment="1">
      <alignment horizontal="left" vertical="center" wrapText="1"/>
    </xf>
    <xf numFmtId="176" fontId="0" fillId="4" borderId="5" xfId="0" applyNumberForma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176" fontId="0" fillId="5" borderId="4" xfId="0" applyNumberFormat="1" applyFill="1" applyBorder="1" applyAlignment="1">
      <alignment horizontal="left" vertical="center" wrapText="1"/>
    </xf>
    <xf numFmtId="176" fontId="0" fillId="5" borderId="5" xfId="0" applyNumberForma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99FFCC"/>
      <color rgb="FFFFCCCC"/>
      <color rgb="FFCCECFF"/>
      <color rgb="FFFFFF99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zoomScale="130" zoomScaleNormal="130" workbookViewId="0">
      <selection activeCell="A2" sqref="A2:I2"/>
    </sheetView>
  </sheetViews>
  <sheetFormatPr defaultRowHeight="13.5"/>
  <cols>
    <col min="1" max="1" width="6.75" customWidth="1"/>
    <col min="2" max="2" width="5.25" style="1" bestFit="1" customWidth="1"/>
    <col min="3" max="3" width="48.625" customWidth="1"/>
    <col min="4" max="4" width="9" style="1" bestFit="1" customWidth="1"/>
    <col min="5" max="6" width="6.75" style="1" customWidth="1"/>
    <col min="7" max="8" width="9" style="1"/>
    <col min="9" max="9" width="30.375" customWidth="1"/>
  </cols>
  <sheetData>
    <row r="1" spans="1:9" ht="59.25" customHeight="1">
      <c r="A1" s="35" t="s">
        <v>62</v>
      </c>
      <c r="B1" s="35"/>
      <c r="C1" s="35"/>
      <c r="D1" s="35"/>
      <c r="E1" s="35"/>
      <c r="F1" s="35"/>
      <c r="G1" s="35"/>
      <c r="H1" s="35"/>
      <c r="I1" s="35"/>
    </row>
    <row r="2" spans="1:9" s="8" customFormat="1" ht="33.75" customHeight="1">
      <c r="A2" s="35" t="s">
        <v>63</v>
      </c>
      <c r="B2" s="35"/>
      <c r="C2" s="35"/>
      <c r="D2" s="35"/>
      <c r="E2" s="35"/>
      <c r="F2" s="35"/>
      <c r="G2" s="35"/>
      <c r="H2" s="35"/>
      <c r="I2" s="35"/>
    </row>
    <row r="3" spans="1:9" ht="29.25" customHeight="1">
      <c r="B3" s="42" t="s">
        <v>64</v>
      </c>
      <c r="C3" s="42"/>
      <c r="D3" s="42"/>
      <c r="E3" s="42"/>
      <c r="F3" s="42"/>
      <c r="G3" s="42"/>
      <c r="H3" s="42"/>
      <c r="I3" s="42"/>
    </row>
    <row r="4" spans="1:9" ht="26.25" customHeight="1">
      <c r="A4" s="43" t="s">
        <v>19</v>
      </c>
      <c r="B4" s="44"/>
      <c r="C4" s="6" t="s">
        <v>3</v>
      </c>
      <c r="D4" s="6" t="s">
        <v>22</v>
      </c>
      <c r="E4" s="6" t="s">
        <v>5</v>
      </c>
      <c r="F4" s="6" t="s">
        <v>0</v>
      </c>
      <c r="G4" s="6" t="s">
        <v>1</v>
      </c>
      <c r="H4" s="6" t="s">
        <v>2</v>
      </c>
      <c r="I4" s="7" t="s">
        <v>18</v>
      </c>
    </row>
    <row r="5" spans="1:9" ht="35.25" customHeight="1">
      <c r="A5" s="45" t="s">
        <v>31</v>
      </c>
      <c r="B5" s="12">
        <v>1</v>
      </c>
      <c r="C5" s="9" t="s">
        <v>21</v>
      </c>
      <c r="D5" s="17" t="s">
        <v>25</v>
      </c>
      <c r="E5" s="12" t="s">
        <v>6</v>
      </c>
      <c r="F5" s="12">
        <v>1</v>
      </c>
      <c r="G5" s="12"/>
      <c r="H5" s="12">
        <f>F5*G5</f>
        <v>0</v>
      </c>
      <c r="I5" s="46" t="s">
        <v>36</v>
      </c>
    </row>
    <row r="6" spans="1:9" ht="23.25" customHeight="1">
      <c r="A6" s="45"/>
      <c r="B6" s="12">
        <v>2</v>
      </c>
      <c r="C6" s="11" t="s">
        <v>26</v>
      </c>
      <c r="D6" s="12" t="s">
        <v>28</v>
      </c>
      <c r="E6" s="12" t="s">
        <v>7</v>
      </c>
      <c r="F6" s="12">
        <v>12</v>
      </c>
      <c r="G6" s="12"/>
      <c r="H6" s="12">
        <f t="shared" ref="H6:H27" si="0">F6*G6</f>
        <v>0</v>
      </c>
      <c r="I6" s="47"/>
    </row>
    <row r="7" spans="1:9" ht="39" customHeight="1">
      <c r="A7" s="45"/>
      <c r="B7" s="12">
        <v>3</v>
      </c>
      <c r="C7" s="9" t="s">
        <v>21</v>
      </c>
      <c r="D7" s="17" t="s">
        <v>25</v>
      </c>
      <c r="E7" s="12" t="s">
        <v>6</v>
      </c>
      <c r="F7" s="12">
        <v>1</v>
      </c>
      <c r="G7" s="12"/>
      <c r="H7" s="12">
        <f t="shared" si="0"/>
        <v>0</v>
      </c>
      <c r="I7" s="47"/>
    </row>
    <row r="8" spans="1:9" ht="23.25" customHeight="1">
      <c r="A8" s="45"/>
      <c r="B8" s="12">
        <v>4</v>
      </c>
      <c r="C8" s="11" t="s">
        <v>29</v>
      </c>
      <c r="D8" s="12" t="s">
        <v>27</v>
      </c>
      <c r="E8" s="12" t="s">
        <v>7</v>
      </c>
      <c r="F8" s="12">
        <v>12</v>
      </c>
      <c r="G8" s="12"/>
      <c r="H8" s="12">
        <f t="shared" si="0"/>
        <v>0</v>
      </c>
      <c r="I8" s="48"/>
    </row>
    <row r="9" spans="1:9" ht="23.25" customHeight="1">
      <c r="A9" s="49" t="s">
        <v>34</v>
      </c>
      <c r="B9" s="16">
        <v>5</v>
      </c>
      <c r="C9" s="13" t="s">
        <v>32</v>
      </c>
      <c r="D9" s="18" t="s">
        <v>24</v>
      </c>
      <c r="E9" s="16" t="s">
        <v>6</v>
      </c>
      <c r="F9" s="16">
        <v>1</v>
      </c>
      <c r="G9" s="16"/>
      <c r="H9" s="16">
        <f t="shared" si="0"/>
        <v>0</v>
      </c>
      <c r="I9" s="50" t="s">
        <v>37</v>
      </c>
    </row>
    <row r="10" spans="1:9" ht="23.25" customHeight="1">
      <c r="A10" s="49"/>
      <c r="B10" s="16">
        <v>6</v>
      </c>
      <c r="C10" s="15" t="s">
        <v>26</v>
      </c>
      <c r="D10" s="16" t="s">
        <v>28</v>
      </c>
      <c r="E10" s="16" t="s">
        <v>7</v>
      </c>
      <c r="F10" s="16">
        <v>12</v>
      </c>
      <c r="G10" s="16"/>
      <c r="H10" s="16">
        <f t="shared" si="0"/>
        <v>0</v>
      </c>
      <c r="I10" s="51"/>
    </row>
    <row r="11" spans="1:9" ht="23.25" customHeight="1">
      <c r="A11" s="49"/>
      <c r="B11" s="16">
        <v>7</v>
      </c>
      <c r="C11" s="13" t="s">
        <v>32</v>
      </c>
      <c r="D11" s="18" t="s">
        <v>24</v>
      </c>
      <c r="E11" s="16" t="s">
        <v>6</v>
      </c>
      <c r="F11" s="16">
        <v>1</v>
      </c>
      <c r="G11" s="16"/>
      <c r="H11" s="16">
        <f t="shared" si="0"/>
        <v>0</v>
      </c>
      <c r="I11" s="51"/>
    </row>
    <row r="12" spans="1:9" ht="23.25" customHeight="1">
      <c r="A12" s="49"/>
      <c r="B12" s="16">
        <v>8</v>
      </c>
      <c r="C12" s="15" t="s">
        <v>29</v>
      </c>
      <c r="D12" s="16" t="s">
        <v>27</v>
      </c>
      <c r="E12" s="16" t="s">
        <v>7</v>
      </c>
      <c r="F12" s="16">
        <v>12</v>
      </c>
      <c r="G12" s="16"/>
      <c r="H12" s="16">
        <f t="shared" si="0"/>
        <v>0</v>
      </c>
      <c r="I12" s="52"/>
    </row>
    <row r="13" spans="1:9" ht="23.25" customHeight="1">
      <c r="A13" s="36" t="s">
        <v>33</v>
      </c>
      <c r="B13" s="23">
        <v>9</v>
      </c>
      <c r="C13" s="20" t="s">
        <v>46</v>
      </c>
      <c r="D13" s="21" t="s">
        <v>25</v>
      </c>
      <c r="E13" s="23" t="s">
        <v>6</v>
      </c>
      <c r="F13" s="23">
        <v>1</v>
      </c>
      <c r="G13" s="22"/>
      <c r="H13" s="23">
        <f t="shared" si="0"/>
        <v>0</v>
      </c>
      <c r="I13" s="37" t="s">
        <v>39</v>
      </c>
    </row>
    <row r="14" spans="1:9" ht="23.25" customHeight="1">
      <c r="A14" s="36"/>
      <c r="B14" s="23">
        <v>10</v>
      </c>
      <c r="C14" s="22" t="s">
        <v>20</v>
      </c>
      <c r="D14" s="23" t="s">
        <v>28</v>
      </c>
      <c r="E14" s="23" t="s">
        <v>7</v>
      </c>
      <c r="F14" s="23">
        <v>18</v>
      </c>
      <c r="G14" s="22"/>
      <c r="H14" s="23">
        <f t="shared" si="0"/>
        <v>0</v>
      </c>
      <c r="I14" s="38"/>
    </row>
    <row r="15" spans="1:9" ht="23.25" customHeight="1">
      <c r="A15" s="39" t="s">
        <v>30</v>
      </c>
      <c r="B15" s="25">
        <v>11</v>
      </c>
      <c r="C15" s="26" t="s">
        <v>38</v>
      </c>
      <c r="D15" s="27" t="s">
        <v>24</v>
      </c>
      <c r="E15" s="25" t="s">
        <v>6</v>
      </c>
      <c r="F15" s="25">
        <v>1</v>
      </c>
      <c r="G15" s="28"/>
      <c r="H15" s="25">
        <f t="shared" si="0"/>
        <v>0</v>
      </c>
      <c r="I15" s="40" t="s">
        <v>40</v>
      </c>
    </row>
    <row r="16" spans="1:9" ht="23.25" customHeight="1">
      <c r="A16" s="39"/>
      <c r="B16" s="25">
        <v>12</v>
      </c>
      <c r="C16" s="28" t="s">
        <v>20</v>
      </c>
      <c r="D16" s="25" t="s">
        <v>27</v>
      </c>
      <c r="E16" s="25" t="s">
        <v>7</v>
      </c>
      <c r="F16" s="25">
        <v>18</v>
      </c>
      <c r="G16" s="28"/>
      <c r="H16" s="25">
        <f t="shared" si="0"/>
        <v>0</v>
      </c>
      <c r="I16" s="41"/>
    </row>
    <row r="17" spans="1:17" ht="26.25" customHeight="1">
      <c r="A17" s="30" t="s">
        <v>35</v>
      </c>
      <c r="B17" s="5">
        <v>13</v>
      </c>
      <c r="C17" s="3" t="s">
        <v>23</v>
      </c>
      <c r="D17" s="24" t="s">
        <v>24</v>
      </c>
      <c r="E17" s="24" t="s">
        <v>6</v>
      </c>
      <c r="F17" s="24">
        <v>29</v>
      </c>
      <c r="G17" s="24"/>
      <c r="H17" s="5">
        <f t="shared" si="0"/>
        <v>0</v>
      </c>
      <c r="I17" s="3"/>
    </row>
    <row r="18" spans="1:17" ht="23.25" customHeight="1">
      <c r="A18" s="30"/>
      <c r="B18" s="5">
        <v>14</v>
      </c>
      <c r="C18" s="3" t="s">
        <v>53</v>
      </c>
      <c r="D18" s="24" t="s">
        <v>24</v>
      </c>
      <c r="E18" s="24" t="s">
        <v>8</v>
      </c>
      <c r="F18" s="24">
        <v>6</v>
      </c>
      <c r="G18" s="24"/>
      <c r="H18" s="5">
        <f t="shared" si="0"/>
        <v>0</v>
      </c>
      <c r="I18" s="3"/>
    </row>
    <row r="19" spans="1:17" ht="23.25" customHeight="1">
      <c r="A19" s="30"/>
      <c r="B19" s="5">
        <v>15</v>
      </c>
      <c r="C19" s="3" t="s">
        <v>48</v>
      </c>
      <c r="D19" s="24" t="s">
        <v>24</v>
      </c>
      <c r="E19" s="24" t="s">
        <v>6</v>
      </c>
      <c r="F19" s="24">
        <v>5</v>
      </c>
      <c r="G19" s="24"/>
      <c r="H19" s="5">
        <f t="shared" si="0"/>
        <v>0</v>
      </c>
      <c r="I19" s="3"/>
    </row>
    <row r="20" spans="1:17" ht="23.25" customHeight="1">
      <c r="A20" s="30"/>
      <c r="B20" s="5">
        <v>16</v>
      </c>
      <c r="C20" s="3" t="s">
        <v>47</v>
      </c>
      <c r="D20" s="24" t="s">
        <v>24</v>
      </c>
      <c r="E20" s="24" t="s">
        <v>6</v>
      </c>
      <c r="F20" s="24">
        <v>5</v>
      </c>
      <c r="G20" s="24"/>
      <c r="H20" s="5"/>
      <c r="I20" s="3"/>
    </row>
    <row r="21" spans="1:17" ht="23.25" customHeight="1">
      <c r="A21" s="30"/>
      <c r="B21" s="5">
        <v>17</v>
      </c>
      <c r="C21" s="3" t="s">
        <v>13</v>
      </c>
      <c r="D21" s="24"/>
      <c r="E21" s="24" t="s">
        <v>14</v>
      </c>
      <c r="F21" s="24">
        <v>5</v>
      </c>
      <c r="G21" s="24"/>
      <c r="H21" s="5">
        <f t="shared" si="0"/>
        <v>0</v>
      </c>
      <c r="I21" s="3"/>
    </row>
    <row r="22" spans="1:17" ht="23.25" customHeight="1">
      <c r="A22" s="30"/>
      <c r="B22" s="5">
        <v>18</v>
      </c>
      <c r="C22" s="3" t="s">
        <v>15</v>
      </c>
      <c r="D22" s="24"/>
      <c r="E22" s="24" t="s">
        <v>16</v>
      </c>
      <c r="F22" s="24">
        <v>500</v>
      </c>
      <c r="G22" s="24"/>
      <c r="H22" s="5">
        <f t="shared" si="0"/>
        <v>0</v>
      </c>
      <c r="I22" s="3"/>
    </row>
    <row r="23" spans="1:17" ht="23.25" customHeight="1">
      <c r="A23" s="30"/>
      <c r="B23" s="5">
        <v>19</v>
      </c>
      <c r="C23" s="3" t="s">
        <v>50</v>
      </c>
      <c r="D23" s="24" t="s">
        <v>49</v>
      </c>
      <c r="E23" s="24" t="s">
        <v>14</v>
      </c>
      <c r="F23" s="24">
        <v>10</v>
      </c>
      <c r="G23" s="24"/>
      <c r="H23" s="5">
        <f t="shared" si="0"/>
        <v>0</v>
      </c>
      <c r="I23" s="3"/>
      <c r="Q23" s="1"/>
    </row>
    <row r="24" spans="1:17" ht="23.25" customHeight="1">
      <c r="A24" s="30"/>
      <c r="B24" s="5">
        <v>20</v>
      </c>
      <c r="C24" s="4" t="s">
        <v>11</v>
      </c>
      <c r="D24" s="5"/>
      <c r="E24" s="5" t="s">
        <v>10</v>
      </c>
      <c r="F24" s="5">
        <v>250</v>
      </c>
      <c r="G24" s="5"/>
      <c r="H24" s="5">
        <f t="shared" si="0"/>
        <v>0</v>
      </c>
      <c r="I24" s="3"/>
    </row>
    <row r="25" spans="1:17" ht="23.25" customHeight="1">
      <c r="A25" s="30"/>
      <c r="B25" s="5">
        <v>21</v>
      </c>
      <c r="C25" s="4" t="s">
        <v>9</v>
      </c>
      <c r="D25" s="5"/>
      <c r="E25" s="24" t="s">
        <v>12</v>
      </c>
      <c r="F25" s="5">
        <v>1</v>
      </c>
      <c r="G25" s="5"/>
      <c r="H25" s="5">
        <f t="shared" si="0"/>
        <v>0</v>
      </c>
      <c r="I25" s="3"/>
    </row>
    <row r="26" spans="1:17" ht="23.25" customHeight="1">
      <c r="A26" s="30"/>
      <c r="B26" s="5">
        <v>22</v>
      </c>
      <c r="C26" s="4" t="s">
        <v>17</v>
      </c>
      <c r="D26" s="5"/>
      <c r="E26" s="24" t="s">
        <v>14</v>
      </c>
      <c r="F26" s="5">
        <v>15</v>
      </c>
      <c r="G26" s="5"/>
      <c r="H26" s="5">
        <f t="shared" si="0"/>
        <v>0</v>
      </c>
      <c r="I26" s="3"/>
    </row>
    <row r="27" spans="1:17" ht="23.25" customHeight="1">
      <c r="A27" s="30"/>
      <c r="B27" s="5">
        <v>23</v>
      </c>
      <c r="C27" s="29" t="s">
        <v>51</v>
      </c>
      <c r="D27" s="29"/>
      <c r="E27" s="5" t="s">
        <v>52</v>
      </c>
      <c r="F27" s="5">
        <v>1</v>
      </c>
      <c r="G27" s="5"/>
      <c r="H27" s="5">
        <f t="shared" si="0"/>
        <v>0</v>
      </c>
      <c r="I27" s="3"/>
    </row>
    <row r="28" spans="1:17" ht="31.5" customHeight="1">
      <c r="A28" s="30" t="s">
        <v>41</v>
      </c>
      <c r="B28" s="12">
        <v>24</v>
      </c>
      <c r="C28" s="31" t="s">
        <v>58</v>
      </c>
      <c r="D28" s="31"/>
      <c r="E28" s="31"/>
      <c r="F28" s="31"/>
      <c r="G28" s="31"/>
      <c r="H28" s="12">
        <f>SUM(H5:H8,H17:H27)</f>
        <v>0</v>
      </c>
      <c r="I28" s="11" t="s">
        <v>42</v>
      </c>
    </row>
    <row r="29" spans="1:17" ht="31.5" customHeight="1">
      <c r="A29" s="30"/>
      <c r="B29" s="16">
        <v>25</v>
      </c>
      <c r="C29" s="32" t="s">
        <v>59</v>
      </c>
      <c r="D29" s="32"/>
      <c r="E29" s="32"/>
      <c r="F29" s="32"/>
      <c r="G29" s="32"/>
      <c r="H29" s="16">
        <f>SUM(H9:H12,H17:H27)</f>
        <v>0</v>
      </c>
      <c r="I29" s="15" t="s">
        <v>43</v>
      </c>
    </row>
    <row r="30" spans="1:17" ht="31.5" customHeight="1">
      <c r="A30" s="30"/>
      <c r="B30" s="23">
        <v>26</v>
      </c>
      <c r="C30" s="33" t="s">
        <v>60</v>
      </c>
      <c r="D30" s="33"/>
      <c r="E30" s="33"/>
      <c r="F30" s="33"/>
      <c r="G30" s="33"/>
      <c r="H30" s="23">
        <f>SUM(H13:H14,H17:H27)</f>
        <v>0</v>
      </c>
      <c r="I30" s="22" t="s">
        <v>44</v>
      </c>
    </row>
    <row r="31" spans="1:17" ht="31.5" customHeight="1">
      <c r="A31" s="30"/>
      <c r="B31" s="25">
        <v>27</v>
      </c>
      <c r="C31" s="34" t="s">
        <v>61</v>
      </c>
      <c r="D31" s="34"/>
      <c r="E31" s="34"/>
      <c r="F31" s="34"/>
      <c r="G31" s="34"/>
      <c r="H31" s="25">
        <f>SUM(H15:H27)</f>
        <v>0</v>
      </c>
      <c r="I31" s="28" t="s">
        <v>45</v>
      </c>
    </row>
  </sheetData>
  <mergeCells count="18">
    <mergeCell ref="A1:I1"/>
    <mergeCell ref="A13:A14"/>
    <mergeCell ref="I13:I14"/>
    <mergeCell ref="A15:A16"/>
    <mergeCell ref="I15:I16"/>
    <mergeCell ref="A2:I2"/>
    <mergeCell ref="B3:I3"/>
    <mergeCell ref="A4:B4"/>
    <mergeCell ref="A5:A8"/>
    <mergeCell ref="I5:I8"/>
    <mergeCell ref="A9:A12"/>
    <mergeCell ref="I9:I12"/>
    <mergeCell ref="A17:A27"/>
    <mergeCell ref="A28:A31"/>
    <mergeCell ref="C28:G28"/>
    <mergeCell ref="C29:G29"/>
    <mergeCell ref="C30:G30"/>
    <mergeCell ref="C31:G3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B3" sqref="B3:I3"/>
    </sheetView>
  </sheetViews>
  <sheetFormatPr defaultRowHeight="13.5"/>
  <cols>
    <col min="2" max="2" width="5.25" style="1" bestFit="1" customWidth="1"/>
    <col min="3" max="3" width="48.625" customWidth="1"/>
    <col min="4" max="4" width="9" style="1" bestFit="1" customWidth="1"/>
    <col min="5" max="6" width="6.75" style="1" customWidth="1"/>
    <col min="7" max="8" width="9" style="1"/>
    <col min="9" max="9" width="30.375" customWidth="1"/>
  </cols>
  <sheetData>
    <row r="1" spans="1:9" s="8" customFormat="1" ht="66" customHeight="1">
      <c r="A1" s="35" t="s">
        <v>62</v>
      </c>
      <c r="B1" s="35"/>
      <c r="C1" s="35"/>
      <c r="D1" s="35"/>
      <c r="E1" s="35"/>
      <c r="F1" s="35"/>
      <c r="G1" s="35"/>
      <c r="H1" s="35"/>
      <c r="I1" s="35"/>
    </row>
    <row r="2" spans="1:9" s="8" customFormat="1" ht="39.75" customHeight="1">
      <c r="A2" s="35" t="s">
        <v>63</v>
      </c>
      <c r="B2" s="35"/>
      <c r="C2" s="35"/>
      <c r="D2" s="35"/>
      <c r="E2" s="35"/>
      <c r="F2" s="35"/>
      <c r="G2" s="35"/>
      <c r="H2" s="35"/>
      <c r="I2" s="35"/>
    </row>
    <row r="3" spans="1:9" ht="29.25" customHeight="1">
      <c r="B3" s="42" t="s">
        <v>65</v>
      </c>
      <c r="C3" s="42"/>
      <c r="D3" s="42"/>
      <c r="E3" s="42"/>
      <c r="F3" s="42"/>
      <c r="G3" s="42"/>
      <c r="H3" s="42"/>
      <c r="I3" s="42"/>
    </row>
    <row r="4" spans="1:9" ht="26.25" customHeight="1">
      <c r="A4" s="43" t="s">
        <v>19</v>
      </c>
      <c r="B4" s="44"/>
      <c r="C4" s="6" t="s">
        <v>3</v>
      </c>
      <c r="D4" s="6" t="s">
        <v>22</v>
      </c>
      <c r="E4" s="6" t="s">
        <v>5</v>
      </c>
      <c r="F4" s="6" t="s">
        <v>0</v>
      </c>
      <c r="G4" s="6" t="s">
        <v>1</v>
      </c>
      <c r="H4" s="6" t="s">
        <v>2</v>
      </c>
      <c r="I4" s="7" t="s">
        <v>18</v>
      </c>
    </row>
    <row r="5" spans="1:9" ht="35.25" customHeight="1">
      <c r="A5" s="45" t="s">
        <v>31</v>
      </c>
      <c r="B5" s="10">
        <v>1</v>
      </c>
      <c r="C5" s="9" t="s">
        <v>21</v>
      </c>
      <c r="D5" s="17" t="s">
        <v>25</v>
      </c>
      <c r="E5" s="10" t="s">
        <v>6</v>
      </c>
      <c r="F5" s="10">
        <v>1</v>
      </c>
      <c r="G5" s="10"/>
      <c r="H5" s="10">
        <f>F5*G5</f>
        <v>0</v>
      </c>
      <c r="I5" s="46" t="s">
        <v>36</v>
      </c>
    </row>
    <row r="6" spans="1:9" ht="23.25" customHeight="1">
      <c r="A6" s="45"/>
      <c r="B6" s="10">
        <v>2</v>
      </c>
      <c r="C6" s="11" t="s">
        <v>26</v>
      </c>
      <c r="D6" s="10" t="s">
        <v>28</v>
      </c>
      <c r="E6" s="10" t="s">
        <v>7</v>
      </c>
      <c r="F6" s="10">
        <v>12</v>
      </c>
      <c r="G6" s="10"/>
      <c r="H6" s="10">
        <f t="shared" ref="H6:H20" si="0">F6*G6</f>
        <v>0</v>
      </c>
      <c r="I6" s="47"/>
    </row>
    <row r="7" spans="1:9" ht="39" customHeight="1">
      <c r="A7" s="45"/>
      <c r="B7" s="10">
        <v>3</v>
      </c>
      <c r="C7" s="9" t="s">
        <v>21</v>
      </c>
      <c r="D7" s="17" t="s">
        <v>25</v>
      </c>
      <c r="E7" s="10" t="s">
        <v>6</v>
      </c>
      <c r="F7" s="10">
        <v>1</v>
      </c>
      <c r="G7" s="10"/>
      <c r="H7" s="10">
        <f t="shared" si="0"/>
        <v>0</v>
      </c>
      <c r="I7" s="47"/>
    </row>
    <row r="8" spans="1:9" ht="23.25" customHeight="1">
      <c r="A8" s="45"/>
      <c r="B8" s="10">
        <v>4</v>
      </c>
      <c r="C8" s="11" t="s">
        <v>29</v>
      </c>
      <c r="D8" s="10" t="s">
        <v>27</v>
      </c>
      <c r="E8" s="10" t="s">
        <v>7</v>
      </c>
      <c r="F8" s="10">
        <v>12</v>
      </c>
      <c r="G8" s="10"/>
      <c r="H8" s="10">
        <f t="shared" si="0"/>
        <v>0</v>
      </c>
      <c r="I8" s="48"/>
    </row>
    <row r="9" spans="1:9" ht="23.25" customHeight="1">
      <c r="A9" s="49" t="s">
        <v>34</v>
      </c>
      <c r="B9" s="14">
        <v>5</v>
      </c>
      <c r="C9" s="13" t="s">
        <v>32</v>
      </c>
      <c r="D9" s="18" t="s">
        <v>24</v>
      </c>
      <c r="E9" s="14" t="s">
        <v>6</v>
      </c>
      <c r="F9" s="14">
        <v>1</v>
      </c>
      <c r="G9" s="14"/>
      <c r="H9" s="14">
        <f t="shared" si="0"/>
        <v>0</v>
      </c>
      <c r="I9" s="50" t="s">
        <v>37</v>
      </c>
    </row>
    <row r="10" spans="1:9" ht="23.25" customHeight="1">
      <c r="A10" s="49"/>
      <c r="B10" s="14">
        <v>6</v>
      </c>
      <c r="C10" s="15" t="s">
        <v>26</v>
      </c>
      <c r="D10" s="14" t="s">
        <v>28</v>
      </c>
      <c r="E10" s="14" t="s">
        <v>7</v>
      </c>
      <c r="F10" s="14">
        <v>12</v>
      </c>
      <c r="G10" s="14"/>
      <c r="H10" s="14">
        <f t="shared" si="0"/>
        <v>0</v>
      </c>
      <c r="I10" s="51"/>
    </row>
    <row r="11" spans="1:9" ht="23.25" customHeight="1">
      <c r="A11" s="49"/>
      <c r="B11" s="14">
        <v>7</v>
      </c>
      <c r="C11" s="13" t="s">
        <v>32</v>
      </c>
      <c r="D11" s="18" t="s">
        <v>24</v>
      </c>
      <c r="E11" s="14" t="s">
        <v>6</v>
      </c>
      <c r="F11" s="14">
        <v>1</v>
      </c>
      <c r="G11" s="14"/>
      <c r="H11" s="14">
        <f t="shared" si="0"/>
        <v>0</v>
      </c>
      <c r="I11" s="51"/>
    </row>
    <row r="12" spans="1:9" ht="23.25" customHeight="1">
      <c r="A12" s="49"/>
      <c r="B12" s="14">
        <v>8</v>
      </c>
      <c r="C12" s="15" t="s">
        <v>29</v>
      </c>
      <c r="D12" s="14" t="s">
        <v>27</v>
      </c>
      <c r="E12" s="14" t="s">
        <v>7</v>
      </c>
      <c r="F12" s="14">
        <v>12</v>
      </c>
      <c r="G12" s="14"/>
      <c r="H12" s="14">
        <f t="shared" si="0"/>
        <v>0</v>
      </c>
      <c r="I12" s="52"/>
    </row>
    <row r="13" spans="1:9" ht="23.25" customHeight="1">
      <c r="A13" s="36" t="s">
        <v>33</v>
      </c>
      <c r="B13" s="19">
        <v>9</v>
      </c>
      <c r="C13" s="20" t="s">
        <v>46</v>
      </c>
      <c r="D13" s="21" t="s">
        <v>25</v>
      </c>
      <c r="E13" s="19" t="s">
        <v>6</v>
      </c>
      <c r="F13" s="19">
        <v>1</v>
      </c>
      <c r="G13" s="22"/>
      <c r="H13" s="19">
        <f t="shared" si="0"/>
        <v>0</v>
      </c>
      <c r="I13" s="37" t="s">
        <v>39</v>
      </c>
    </row>
    <row r="14" spans="1:9" ht="23.25" customHeight="1">
      <c r="A14" s="36"/>
      <c r="B14" s="19">
        <v>10</v>
      </c>
      <c r="C14" s="22" t="s">
        <v>20</v>
      </c>
      <c r="D14" s="19" t="s">
        <v>28</v>
      </c>
      <c r="E14" s="19" t="s">
        <v>7</v>
      </c>
      <c r="F14" s="19">
        <v>18</v>
      </c>
      <c r="G14" s="22"/>
      <c r="H14" s="19">
        <f t="shared" si="0"/>
        <v>0</v>
      </c>
      <c r="I14" s="38"/>
    </row>
    <row r="15" spans="1:9" ht="23.25" customHeight="1">
      <c r="A15" s="39" t="s">
        <v>30</v>
      </c>
      <c r="B15" s="25">
        <v>11</v>
      </c>
      <c r="C15" s="26" t="s">
        <v>38</v>
      </c>
      <c r="D15" s="27" t="s">
        <v>24</v>
      </c>
      <c r="E15" s="25" t="s">
        <v>6</v>
      </c>
      <c r="F15" s="25">
        <v>1</v>
      </c>
      <c r="G15" s="28"/>
      <c r="H15" s="25">
        <f t="shared" si="0"/>
        <v>0</v>
      </c>
      <c r="I15" s="40" t="s">
        <v>40</v>
      </c>
    </row>
    <row r="16" spans="1:9" ht="23.25" customHeight="1">
      <c r="A16" s="39"/>
      <c r="B16" s="25">
        <v>12</v>
      </c>
      <c r="C16" s="28" t="s">
        <v>20</v>
      </c>
      <c r="D16" s="25" t="s">
        <v>27</v>
      </c>
      <c r="E16" s="25" t="s">
        <v>7</v>
      </c>
      <c r="F16" s="25">
        <v>18</v>
      </c>
      <c r="G16" s="28"/>
      <c r="H16" s="25">
        <f t="shared" si="0"/>
        <v>0</v>
      </c>
      <c r="I16" s="41"/>
    </row>
    <row r="17" spans="1:9" ht="26.25" customHeight="1">
      <c r="A17" s="30" t="s">
        <v>35</v>
      </c>
      <c r="B17" s="5">
        <v>13</v>
      </c>
      <c r="C17" s="3" t="s">
        <v>23</v>
      </c>
      <c r="D17" s="2" t="s">
        <v>24</v>
      </c>
      <c r="E17" s="2" t="s">
        <v>6</v>
      </c>
      <c r="F17" s="2">
        <v>29</v>
      </c>
      <c r="G17" s="2"/>
      <c r="H17" s="5">
        <f t="shared" si="0"/>
        <v>0</v>
      </c>
      <c r="I17" s="3"/>
    </row>
    <row r="18" spans="1:9" ht="23.25" customHeight="1">
      <c r="A18" s="30"/>
      <c r="B18" s="5">
        <v>14</v>
      </c>
      <c r="C18" s="3" t="s">
        <v>4</v>
      </c>
      <c r="D18" s="2" t="s">
        <v>24</v>
      </c>
      <c r="E18" s="2" t="s">
        <v>8</v>
      </c>
      <c r="F18" s="2">
        <v>6</v>
      </c>
      <c r="G18" s="2"/>
      <c r="H18" s="5">
        <f t="shared" si="0"/>
        <v>0</v>
      </c>
      <c r="I18" s="3"/>
    </row>
    <row r="19" spans="1:9" ht="23.25" customHeight="1">
      <c r="A19" s="30"/>
      <c r="B19" s="5">
        <v>15</v>
      </c>
      <c r="C19" s="3" t="s">
        <v>48</v>
      </c>
      <c r="D19" s="24" t="s">
        <v>24</v>
      </c>
      <c r="E19" s="24" t="s">
        <v>6</v>
      </c>
      <c r="F19" s="24">
        <v>5</v>
      </c>
      <c r="G19" s="24"/>
      <c r="H19" s="5"/>
      <c r="I19" s="3"/>
    </row>
    <row r="20" spans="1:9" ht="23.25" customHeight="1">
      <c r="A20" s="30"/>
      <c r="B20" s="5">
        <v>16</v>
      </c>
      <c r="C20" s="3" t="s">
        <v>47</v>
      </c>
      <c r="D20" s="2" t="s">
        <v>24</v>
      </c>
      <c r="E20" s="2" t="s">
        <v>6</v>
      </c>
      <c r="F20" s="2">
        <v>5</v>
      </c>
      <c r="G20" s="2"/>
      <c r="H20" s="5">
        <f t="shared" si="0"/>
        <v>0</v>
      </c>
      <c r="I20" s="3"/>
    </row>
    <row r="21" spans="1:9" ht="31.5" customHeight="1">
      <c r="A21" s="30" t="s">
        <v>41</v>
      </c>
      <c r="B21" s="10">
        <v>17</v>
      </c>
      <c r="C21" s="31" t="s">
        <v>54</v>
      </c>
      <c r="D21" s="31"/>
      <c r="E21" s="31"/>
      <c r="F21" s="31"/>
      <c r="G21" s="31"/>
      <c r="H21" s="10">
        <f>SUM(H5:H8,H17:H20)</f>
        <v>0</v>
      </c>
      <c r="I21" s="11" t="s">
        <v>42</v>
      </c>
    </row>
    <row r="22" spans="1:9" ht="31.5" customHeight="1">
      <c r="A22" s="30"/>
      <c r="B22" s="14">
        <v>18</v>
      </c>
      <c r="C22" s="32" t="s">
        <v>55</v>
      </c>
      <c r="D22" s="32"/>
      <c r="E22" s="32"/>
      <c r="F22" s="32"/>
      <c r="G22" s="32"/>
      <c r="H22" s="14">
        <f>SUM(H9:H12,H17:H20)</f>
        <v>0</v>
      </c>
      <c r="I22" s="15" t="s">
        <v>43</v>
      </c>
    </row>
    <row r="23" spans="1:9" ht="31.5" customHeight="1">
      <c r="A23" s="30"/>
      <c r="B23" s="19">
        <v>19</v>
      </c>
      <c r="C23" s="33" t="s">
        <v>56</v>
      </c>
      <c r="D23" s="33"/>
      <c r="E23" s="33"/>
      <c r="F23" s="33"/>
      <c r="G23" s="33"/>
      <c r="H23" s="19">
        <f>SUM(H13:H14,H17:H20)</f>
        <v>0</v>
      </c>
      <c r="I23" s="22" t="s">
        <v>44</v>
      </c>
    </row>
    <row r="24" spans="1:9" ht="31.5" customHeight="1">
      <c r="A24" s="30"/>
      <c r="B24" s="25">
        <v>20</v>
      </c>
      <c r="C24" s="34" t="s">
        <v>57</v>
      </c>
      <c r="D24" s="34"/>
      <c r="E24" s="34"/>
      <c r="F24" s="34"/>
      <c r="G24" s="34"/>
      <c r="H24" s="25">
        <f>SUM(H15:H20)</f>
        <v>0</v>
      </c>
      <c r="I24" s="28" t="s">
        <v>45</v>
      </c>
    </row>
  </sheetData>
  <mergeCells count="18">
    <mergeCell ref="B3:I3"/>
    <mergeCell ref="A17:A20"/>
    <mergeCell ref="A5:A8"/>
    <mergeCell ref="A9:A12"/>
    <mergeCell ref="A1:I1"/>
    <mergeCell ref="A4:B4"/>
    <mergeCell ref="I5:I8"/>
    <mergeCell ref="I9:I12"/>
    <mergeCell ref="I13:I14"/>
    <mergeCell ref="I15:I16"/>
    <mergeCell ref="A2:I2"/>
    <mergeCell ref="A21:A24"/>
    <mergeCell ref="C22:G22"/>
    <mergeCell ref="C23:G23"/>
    <mergeCell ref="C24:G24"/>
    <mergeCell ref="A13:A14"/>
    <mergeCell ref="A15:A16"/>
    <mergeCell ref="C21:G21"/>
  </mergeCells>
  <phoneticPr fontId="1" type="noConversion"/>
  <pageMargins left="0.7" right="0.7" top="0.75" bottom="0.75" header="0.3" footer="0.3"/>
  <pageSetup paperSize="9" orientation="landscape" r:id="rId1"/>
  <ignoredErrors>
    <ignoredError sqref="H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整体安装</vt:lpstr>
      <vt:lpstr>单配件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谢伟锋</dc:creator>
  <cp:lastModifiedBy>Windows 用户</cp:lastModifiedBy>
  <cp:lastPrinted>2023-11-01T08:27:07Z</cp:lastPrinted>
  <dcterms:created xsi:type="dcterms:W3CDTF">2023-10-23T07:34:51Z</dcterms:created>
  <dcterms:modified xsi:type="dcterms:W3CDTF">2023-11-03T08:35:30Z</dcterms:modified>
</cp:coreProperties>
</file>