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140" activeTab="1"/>
  </bookViews>
  <sheets>
    <sheet name="00 版本信息" sheetId="17" r:id="rId1"/>
    <sheet name="01 主要技术要求及报价" sheetId="12" r:id="rId2"/>
    <sheet name="附件1-工艺要求" sheetId="18" r:id="rId3"/>
    <sheet name="附件2-布局" sheetId="19" r:id="rId4"/>
  </sheets>
  <definedNames>
    <definedName name="_xlnm._FilterDatabase" localSheetId="1" hidden="1">'01 主要技术要求及报价'!$A$4:$L$89</definedName>
  </definedNames>
  <calcPr calcId="144525"/>
</workbook>
</file>

<file path=xl/sharedStrings.xml><?xml version="1.0" encoding="utf-8"?>
<sst xmlns="http://schemas.openxmlformats.org/spreadsheetml/2006/main" count="514" uniqueCount="253">
  <si>
    <t>公司名称：</t>
  </si>
  <si>
    <t>北京燕京啤酒股份有限公司</t>
  </si>
  <si>
    <t>文件名称：</t>
  </si>
  <si>
    <t>YJ-技术要求文件</t>
  </si>
  <si>
    <t>版本：1.0</t>
  </si>
  <si>
    <t>文件编号：YJ</t>
  </si>
  <si>
    <t>发布日期：2023/07/13</t>
  </si>
  <si>
    <t>实施日期：2022/10/26</t>
  </si>
  <si>
    <t>第1页，共8页</t>
  </si>
  <si>
    <t>编写人：杨建平</t>
  </si>
  <si>
    <t>文件历史记录</t>
  </si>
  <si>
    <t>版本</t>
  </si>
  <si>
    <t>日期</t>
  </si>
  <si>
    <t>版本修改描述</t>
  </si>
  <si>
    <t>修改人</t>
  </si>
  <si>
    <t>与之前版本较大的改变点</t>
  </si>
  <si>
    <t>新建项目</t>
  </si>
  <si>
    <t>杨建平</t>
  </si>
  <si>
    <t>福建省燕京惠泉啤酒股份有限公司 管道焊接报价表</t>
  </si>
  <si>
    <t>序号</t>
  </si>
  <si>
    <t>设备名称</t>
  </si>
  <si>
    <t>规格型号</t>
  </si>
  <si>
    <t>材质</t>
  </si>
  <si>
    <t>技术参数描述及数值</t>
  </si>
  <si>
    <t>数量</t>
  </si>
  <si>
    <t>材料价格</t>
  </si>
  <si>
    <t>安装价格</t>
  </si>
  <si>
    <t>备注</t>
  </si>
  <si>
    <t>技术参数描述</t>
  </si>
  <si>
    <t>数值</t>
  </si>
  <si>
    <t>单位</t>
  </si>
  <si>
    <t>单价</t>
  </si>
  <si>
    <t>小计</t>
  </si>
  <si>
    <t>一、酿造用水管道(动力车间供水碳滤出口-发酵用水点)</t>
  </si>
  <si>
    <t>不锈钢卫生管(卫生型)</t>
  </si>
  <si>
    <t>φ70×2</t>
  </si>
  <si>
    <t>m</t>
  </si>
  <si>
    <t>φ85×2</t>
  </si>
  <si>
    <t>φ104×2</t>
  </si>
  <si>
    <t>φ154×2</t>
  </si>
  <si>
    <t>φ204×2</t>
  </si>
  <si>
    <t>不锈钢冲弯（卫生型）</t>
  </si>
  <si>
    <t>个</t>
  </si>
  <si>
    <t>不锈钢45°弯（卫生型）</t>
  </si>
  <si>
    <t>不锈钢异径三通（卫生型）</t>
  </si>
  <si>
    <t>φ70×28×2</t>
  </si>
  <si>
    <t>φ70化（配电率仪口径）</t>
  </si>
  <si>
    <t>φ85化φ45×2</t>
  </si>
  <si>
    <t>φ85化φ28×0</t>
  </si>
  <si>
    <t>φ104化φ28×2</t>
  </si>
  <si>
    <t>φ104化φ85×2</t>
  </si>
  <si>
    <t>φ129化φ85×2</t>
  </si>
  <si>
    <t>φ154化φ28×2</t>
  </si>
  <si>
    <t>φ154化（配电率仪口径）</t>
  </si>
  <si>
    <t>φ204化φ104×2</t>
  </si>
  <si>
    <t>φ204化φ154×2</t>
  </si>
  <si>
    <t>不锈钢同径三通（卫生型）</t>
  </si>
  <si>
    <t>φ129×2</t>
  </si>
  <si>
    <t>φ219×3</t>
  </si>
  <si>
    <t>不锈钢同心、大小头（卫生型）</t>
  </si>
  <si>
    <t>φ104化φ70×2</t>
  </si>
  <si>
    <t>φ80化φ70或φ54</t>
  </si>
  <si>
    <t>不锈钢偏心、大小头（卫生型）</t>
  </si>
  <si>
    <t>φ154化φ85×2</t>
  </si>
  <si>
    <t>φ219化φ104×3</t>
  </si>
  <si>
    <t>φ154化φ104×2</t>
  </si>
  <si>
    <t>φ154化φ129×2</t>
  </si>
  <si>
    <t>焊接式不锈钢止回阀</t>
  </si>
  <si>
    <t>φ70</t>
  </si>
  <si>
    <t>只</t>
  </si>
  <si>
    <t>水表（防碱）</t>
  </si>
  <si>
    <t>水表（锅街式防碱）</t>
  </si>
  <si>
    <t>DN200</t>
  </si>
  <si>
    <t>不锈钢气动蝶阀</t>
  </si>
  <si>
    <t>φ85</t>
  </si>
  <si>
    <t>三片式手动蝶阀</t>
  </si>
  <si>
    <t>φ86</t>
  </si>
  <si>
    <t>φ104</t>
  </si>
  <si>
    <t>涡轮涡杆蝶阀</t>
  </si>
  <si>
    <t>φ154</t>
  </si>
  <si>
    <t>φ204</t>
  </si>
  <si>
    <t>精密过滤器（涡轮涡杆蝶阀）</t>
  </si>
  <si>
    <t>不锈钢法兰</t>
  </si>
  <si>
    <t>DN65 10KG法兰 内径φ70</t>
  </si>
  <si>
    <t>片</t>
  </si>
  <si>
    <t>DN100 10KG法兰 内径φ104</t>
  </si>
  <si>
    <t>DN150 10KG法兰 内径φ154</t>
  </si>
  <si>
    <t>DN150 10KG法兰 内径φ70φ54</t>
  </si>
  <si>
    <t>酿造水泵CIP回泵</t>
  </si>
  <si>
    <t>D80-100，扬程100M，80立方</t>
  </si>
  <si>
    <t>台</t>
  </si>
  <si>
    <t>含设备就位</t>
  </si>
  <si>
    <t>卫生型双头取样阀</t>
  </si>
  <si>
    <t>φ28</t>
  </si>
  <si>
    <t>E+H电导率仪</t>
  </si>
  <si>
    <t xml:space="preserve">DN100 </t>
  </si>
  <si>
    <t>不锈钢单丝</t>
  </si>
  <si>
    <t>（寸半）DN40</t>
  </si>
  <si>
    <t>水氟垫片</t>
  </si>
  <si>
    <t>DN65</t>
  </si>
  <si>
    <t>不锈方钢（磨砂）</t>
  </si>
  <si>
    <t>40×40×2</t>
  </si>
  <si>
    <t>50×50×S3</t>
  </si>
  <si>
    <t>40×60×S3</t>
  </si>
  <si>
    <t>不锈埋板（4眼φ16.5）</t>
  </si>
  <si>
    <t>150×150×S6</t>
  </si>
  <si>
    <t>块</t>
  </si>
  <si>
    <t>不锈埋板（2眼φ16.6）</t>
  </si>
  <si>
    <t>100×150×S6</t>
  </si>
  <si>
    <t>膨胀螺丝（不锈）</t>
  </si>
  <si>
    <t>M12×100</t>
  </si>
  <si>
    <t>套</t>
  </si>
  <si>
    <t>M10×100</t>
  </si>
  <si>
    <t>不锈钢螺丝</t>
  </si>
  <si>
    <t>M16×70</t>
  </si>
  <si>
    <t>M16×120</t>
  </si>
  <si>
    <t>M18×140</t>
  </si>
  <si>
    <t>不锈钢管卡</t>
  </si>
  <si>
    <t>φ70-76</t>
  </si>
  <si>
    <t>φ85-89</t>
  </si>
  <si>
    <t>φ104-108</t>
  </si>
  <si>
    <t>φ154-159</t>
  </si>
  <si>
    <t>φ204-</t>
  </si>
  <si>
    <t>DN125 管板 （等腰）</t>
  </si>
  <si>
    <t>3孔</t>
  </si>
  <si>
    <t>配U型1条</t>
  </si>
  <si>
    <t>DN70管板</t>
  </si>
  <si>
    <t>4孔</t>
  </si>
  <si>
    <t>配U型2条</t>
  </si>
  <si>
    <t>DN100管板</t>
  </si>
  <si>
    <t>5孔</t>
  </si>
  <si>
    <t>同径斜三通</t>
  </si>
  <si>
    <t>含拆旧管、材料和安装</t>
  </si>
  <si>
    <t>二、发酵罐稳压管道(罐顶CIP入口-CO2回收管)</t>
  </si>
  <si>
    <t>二片式蝶阀</t>
  </si>
  <si>
    <t>φ38</t>
  </si>
  <si>
    <t>件</t>
  </si>
  <si>
    <t>弯头</t>
  </si>
  <si>
    <t>φ38×1.5</t>
  </si>
  <si>
    <t>直管</t>
  </si>
  <si>
    <t>含材料和安装</t>
  </si>
  <si>
    <t>三、发酵CIP改酿造水(酿造用水点-发酵CIP进口)</t>
  </si>
  <si>
    <t>不锈钢管道安装</t>
  </si>
  <si>
    <t xml:space="preserve">  Φ42</t>
  </si>
  <si>
    <t>/</t>
  </si>
  <si>
    <t xml:space="preserve"> Φ104</t>
  </si>
  <si>
    <t>不锈冲弯安装</t>
  </si>
  <si>
    <t xml:space="preserve">不锈冲弯安装 </t>
  </si>
  <si>
    <t>不锈三通安装</t>
  </si>
  <si>
    <t xml:space="preserve">阀门安装   </t>
  </si>
  <si>
    <t xml:space="preserve">阀门安装    </t>
  </si>
  <si>
    <t xml:space="preserve">不锈法兰安装  </t>
  </si>
  <si>
    <t>副</t>
  </si>
  <si>
    <t xml:space="preserve">不锈法兰安装 </t>
  </si>
  <si>
    <t xml:space="preserve">不锈管卡安装  </t>
  </si>
  <si>
    <t xml:space="preserve">不锈短管安装 </t>
  </si>
  <si>
    <t>条</t>
  </si>
  <si>
    <t xml:space="preserve">拆原自来水管 </t>
  </si>
  <si>
    <t>组</t>
  </si>
  <si>
    <t>只安装费不含材料</t>
  </si>
  <si>
    <t>四、糖化沉淀槽进料管改装(降低进料口至槽底30CM)</t>
  </si>
  <si>
    <t xml:space="preserve">不锈钢管安装  </t>
  </si>
  <si>
    <t xml:space="preserve">  Φ325</t>
  </si>
  <si>
    <t xml:space="preserve">不锈冲弯安装    </t>
  </si>
  <si>
    <t>Φ325</t>
  </si>
  <si>
    <t xml:space="preserve">开口三通安装   </t>
  </si>
  <si>
    <t xml:space="preserve"> Φ205</t>
  </si>
  <si>
    <t xml:space="preserve">不锈管架改装   </t>
  </si>
  <si>
    <t xml:space="preserve"> 80*80</t>
  </si>
  <si>
    <t xml:space="preserve">不锈短管安装   </t>
  </si>
  <si>
    <t xml:space="preserve">不锈三通安装  </t>
  </si>
  <si>
    <t xml:space="preserve">不锈堵头安装   </t>
  </si>
  <si>
    <t xml:space="preserve">不锈管卡安装    </t>
  </si>
  <si>
    <t xml:space="preserve">拆不锈钢       </t>
  </si>
  <si>
    <t xml:space="preserve">拆不锈冲弯    </t>
  </si>
  <si>
    <t xml:space="preserve">拆气动阀       </t>
  </si>
  <si>
    <t xml:space="preserve">拆不锈管       </t>
  </si>
  <si>
    <t xml:space="preserve"> Φ325</t>
  </si>
  <si>
    <t xml:space="preserve">拆-装-维修平台 </t>
  </si>
  <si>
    <t xml:space="preserve"> 1m*1m</t>
  </si>
  <si>
    <t>m²</t>
  </si>
  <si>
    <t>五、发酵罐排污管道脱氧水改自来水(发酵自来水口—罐底脱氧水管板)</t>
  </si>
  <si>
    <t>三片式蝶阀</t>
  </si>
  <si>
    <t>不锈钢卫生管</t>
  </si>
  <si>
    <t>冲氩保护双面成型</t>
  </si>
  <si>
    <t>六、发酵扩培降温改造(酒精水管道—扩培)</t>
  </si>
  <si>
    <t>止回阀</t>
  </si>
  <si>
    <t>φ42</t>
  </si>
  <si>
    <t>原氨制冷管道改为酒精水</t>
  </si>
  <si>
    <t>φ70×42×2</t>
  </si>
  <si>
    <t>不锈钢三通（卫生型）</t>
  </si>
  <si>
    <t>φ42×2</t>
  </si>
  <si>
    <t>气动角阀</t>
  </si>
  <si>
    <t>七、发酵气体管道增加过滤器(发酵罐CO2、麦汁冲氧)</t>
  </si>
  <si>
    <t>30寸过滤器</t>
  </si>
  <si>
    <t>DN40</t>
  </si>
  <si>
    <t>不含过滤器</t>
  </si>
  <si>
    <t>10寸过滤器</t>
  </si>
  <si>
    <t>DN15</t>
  </si>
  <si>
    <t>合计</t>
  </si>
  <si>
    <t>共计（安装费用）</t>
  </si>
  <si>
    <t>全额开具9%增值税发票</t>
  </si>
  <si>
    <t xml:space="preserve"> 含税总计</t>
  </si>
  <si>
    <t>最终优惠价</t>
  </si>
  <si>
    <t>备    注</t>
  </si>
  <si>
    <t>氩气、焊接材料、住宿等由承包方负责；</t>
  </si>
  <si>
    <t>材料全部为卫生型304不锈钢，内外抛光；</t>
  </si>
  <si>
    <t>以上安装费用为总包价，施工中如有未录入的配件由甲方负责；</t>
  </si>
  <si>
    <t>本次改造不得存在非卫生型焊缝和死角。</t>
  </si>
  <si>
    <t>一、焊接</t>
  </si>
  <si>
    <t>1 焊口要求</t>
  </si>
  <si>
    <t>1.1 焊接采用无间隙不加丝方法，焊接前要确认焊口前后100MM范围内管道干净，若不干净应用无毛白布蘸酒精擦拭干，管道内部保持干燥；</t>
  </si>
  <si>
    <t>1.2 焊接端口应齐平；</t>
  </si>
  <si>
    <t>2 组对要求</t>
  </si>
  <si>
    <t>2.1 卫生级管组对时，其组对间隙应严格控制在0.13MM范围内；</t>
  </si>
  <si>
    <t>2.2 保持同心度、垂直度；</t>
  </si>
  <si>
    <t>2.3 焊口点焊电流随管道壁厚，要求上下左右点焊对称；</t>
  </si>
  <si>
    <t>2.4 焊口错变量小于等于管壁厚度的25%为合格；</t>
  </si>
  <si>
    <t>2.5 焊口处理，焊口必须用纸胶布包裹,保护焊口清洁。</t>
  </si>
  <si>
    <t>3管道内壁充氩保护</t>
  </si>
  <si>
    <t>卫生级不锈钢氩弧时，要求内壁充氩保护，采用低进高出的原则，常用的充氩方式有： 先将末端管道一端封堵（最高点预留排气孔），从另一低端部位输入氩气，使整条管子内充氩保护，对口不留间隙，以免气体漏出。封堵用管帽或塑料薄膜堵封，待完成以上工序后，使用气体检测仪在管道未端检测气体浓度，要求氩气浓度在95%。</t>
  </si>
  <si>
    <t>4 焊接要点</t>
  </si>
  <si>
    <t>4.1 焊接方法：</t>
  </si>
  <si>
    <t>A) 摇焊： 以护套支撑在焊缝上左右摆弧，控制熔池左右摆动1-2mm，前进1mm左右</t>
  </si>
  <si>
    <t>B) 左右摆弧： 护套悬空， 控制熔池左右摆动1-2mm，前进1mm左右</t>
  </si>
  <si>
    <t>4.2 卫生级不锈钢管氩弧焊焊接采用水平固定的管子焊接，始焊从5点钟方向并采用仰焊，顺时针采用左焊法摇摆前进；</t>
  </si>
  <si>
    <t>4.3  焊接完成后，在离焊缝20-50mm处用记号笔写上焊工姓名；</t>
  </si>
  <si>
    <t>4.4 在焊接布局较大的焊接施工中，应尽量进行地面焊接后再进行组装焊接。</t>
  </si>
  <si>
    <t>5 焊缝检查方法</t>
  </si>
  <si>
    <t>5.1 现场目测、手触摸或内窥镜检查，与下面合格和不合格的照片对比判断焊接质量达标或不达标情况。</t>
  </si>
  <si>
    <t>二、焊接验收标准</t>
  </si>
  <si>
    <t>1建立焊接检查清单，详见附件</t>
  </si>
  <si>
    <t>2 焊缝内外表面：</t>
  </si>
  <si>
    <t>2.1焊缝内外表面不允许有裂纹、未熔合、气孔、夹渣、飞溅、焊瘤、凹坑、毛刺；</t>
  </si>
  <si>
    <t>2.2焊缝表面纹路平整，表面成型：焊口错变量小于等于管壁厚度的25%,整条焊缝宽度均匀；</t>
  </si>
  <si>
    <t xml:space="preserve">3 焊缝内、外表面清洗：  </t>
  </si>
  <si>
    <t>3.1 外焊口表面钝化处理要求</t>
  </si>
  <si>
    <t>酸洗或抛光，以去除变色，用白钢水钝化，并用百洁布或类似物涂抹，用清水清除管道表面残留物，恢复不锈钢本色（单焊口钝化时间2-3分钟）。</t>
  </si>
  <si>
    <t>3.2 内焊口表面钝化处理要求：</t>
  </si>
  <si>
    <t>内表面需要进行酸洗钝化后进行正常CIP才可投入使用。</t>
  </si>
  <si>
    <t>4 焊缝的检查：</t>
  </si>
  <si>
    <t>4.1 本公司的现场施工负责人必须对该负责项目的焊缝按《管道焊接检查清单》进行逐一的检查，确认合格；</t>
  </si>
  <si>
    <t>4.2 检查的记录必须完整、具体；</t>
  </si>
  <si>
    <t>4.3 检查的记录完成后给设备部统一存档。</t>
  </si>
  <si>
    <t>一、动力供水改造</t>
  </si>
  <si>
    <t>1、管道走向示意图，以实际布局为准</t>
  </si>
  <si>
    <t>2、供酿造车间用水管道改造示意图</t>
  </si>
  <si>
    <t>3、供水改造说明</t>
  </si>
  <si>
    <t>二、36个发酵罐CO2稳压改造</t>
  </si>
  <si>
    <t>三、发酵CIP自来水改酿造水</t>
  </si>
  <si>
    <t>四、沉淀槽进料口下降改造</t>
  </si>
  <si>
    <t>五、发酵罐排污冲洗水改造</t>
  </si>
  <si>
    <t>七、发酵气体过滤器改造（示意图，以现场改造为准）</t>
  </si>
</sst>
</file>

<file path=xl/styles.xml><?xml version="1.0" encoding="utf-8"?>
<styleSheet xmlns="http://schemas.openxmlformats.org/spreadsheetml/2006/main" xmlns:xr9="http://schemas.microsoft.com/office/spreadsheetml/2016/revision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h:mm;@"/>
    <numFmt numFmtId="177" formatCode="0.00_);[Red]\(0.00\)"/>
    <numFmt numFmtId="178" formatCode="0.00_ "/>
    <numFmt numFmtId="179" formatCode="0_);[Red]\(0\)"/>
    <numFmt numFmtId="180" formatCode="[$-409]d\-mmm;@"/>
    <numFmt numFmtId="181" formatCode="0.0_ "/>
  </numFmts>
  <fonts count="65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b/>
      <sz val="14"/>
      <color theme="1"/>
      <name val="仿宋"/>
      <charset val="134"/>
    </font>
    <font>
      <sz val="14"/>
      <color theme="1"/>
      <name val="仿宋"/>
      <charset val="134"/>
    </font>
    <font>
      <sz val="12"/>
      <name val="宋体"/>
      <charset val="134"/>
    </font>
    <font>
      <sz val="12"/>
      <name val="楷体_GB2312"/>
      <charset val="134"/>
    </font>
    <font>
      <sz val="12"/>
      <color indexed="10"/>
      <name val="宋体"/>
      <charset val="134"/>
    </font>
    <font>
      <sz val="11"/>
      <color indexed="10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12"/>
      <name val="宋体"/>
      <charset val="134"/>
      <scheme val="major"/>
    </font>
    <font>
      <sz val="11"/>
      <name val="Times New Roman"/>
      <charset val="134"/>
    </font>
    <font>
      <sz val="14"/>
      <name val="楷体"/>
      <charset val="134"/>
    </font>
    <font>
      <b/>
      <sz val="18"/>
      <name val="宋体"/>
      <charset val="134"/>
    </font>
    <font>
      <b/>
      <sz val="18"/>
      <name val="宋体"/>
      <charset val="134"/>
      <scheme val="major"/>
    </font>
    <font>
      <sz val="12"/>
      <name val="楷体"/>
      <charset val="134"/>
    </font>
    <font>
      <b/>
      <sz val="12"/>
      <color indexed="8"/>
      <name val="宋体"/>
      <charset val="134"/>
    </font>
    <font>
      <sz val="12"/>
      <name val="Times New Roman"/>
      <charset val="134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sz val="12"/>
      <color theme="1"/>
      <name val="宋体"/>
      <charset val="134"/>
      <scheme val="major"/>
    </font>
    <font>
      <sz val="12"/>
      <color theme="1"/>
      <name val="Times New Roman"/>
      <charset val="134"/>
    </font>
    <font>
      <sz val="12"/>
      <name val="仿宋"/>
      <charset val="134"/>
    </font>
    <font>
      <b/>
      <sz val="12"/>
      <name val="仿宋"/>
      <charset val="134"/>
    </font>
    <font>
      <b/>
      <sz val="12"/>
      <name val="Times New Roman"/>
      <charset val="134"/>
    </font>
    <font>
      <sz val="12"/>
      <color indexed="8"/>
      <name val="宋体"/>
      <charset val="134"/>
      <scheme val="major"/>
    </font>
    <font>
      <sz val="16"/>
      <color theme="1"/>
      <name val="宋体"/>
      <charset val="134"/>
    </font>
    <font>
      <b/>
      <sz val="22"/>
      <name val="宋体"/>
      <charset val="134"/>
    </font>
    <font>
      <sz val="12"/>
      <color indexed="8"/>
      <name val="Times New Roman"/>
      <charset val="134"/>
    </font>
    <font>
      <sz val="12"/>
      <name val="宋体"/>
      <charset val="134"/>
      <scheme val="minor"/>
    </font>
    <font>
      <b/>
      <sz val="11"/>
      <name val="Times New Roman"/>
      <charset val="134"/>
    </font>
    <font>
      <b/>
      <sz val="11"/>
      <name val="宋体"/>
      <charset val="134"/>
    </font>
    <font>
      <sz val="11"/>
      <name val="宋体"/>
      <charset val="134"/>
      <scheme val="major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sz val="12"/>
      <color rgb="FF000000"/>
      <name val="楷体"/>
      <charset val="134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sz val="14"/>
      <name val="黑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5" borderId="12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6" borderId="15" applyNumberFormat="0" applyAlignment="0" applyProtection="0">
      <alignment vertical="center"/>
    </xf>
    <xf numFmtId="0" fontId="54" fillId="7" borderId="16" applyNumberFormat="0" applyAlignment="0" applyProtection="0">
      <alignment vertical="center"/>
    </xf>
    <xf numFmtId="0" fontId="55" fillId="7" borderId="15" applyNumberFormat="0" applyAlignment="0" applyProtection="0">
      <alignment vertical="center"/>
    </xf>
    <xf numFmtId="0" fontId="56" fillId="8" borderId="17" applyNumberFormat="0" applyAlignment="0" applyProtection="0">
      <alignment vertical="center"/>
    </xf>
    <xf numFmtId="0" fontId="57" fillId="0" borderId="18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2" fillId="31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8" fillId="0" borderId="0"/>
    <xf numFmtId="0" fontId="64" fillId="0" borderId="0">
      <alignment vertical="center"/>
    </xf>
    <xf numFmtId="0" fontId="64" fillId="0" borderId="0"/>
    <xf numFmtId="0" fontId="8" fillId="0" borderId="0"/>
    <xf numFmtId="0" fontId="64" fillId="0" borderId="0"/>
    <xf numFmtId="176" fontId="0" fillId="0" borderId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21" fillId="0" borderId="0">
      <alignment vertical="center"/>
    </xf>
  </cellStyleXfs>
  <cellXfs count="13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Fill="1">
      <alignment vertical="center"/>
    </xf>
    <xf numFmtId="0" fontId="5" fillId="0" borderId="0" xfId="0" applyFo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8" fillId="0" borderId="0" xfId="56" applyFont="1" applyFill="1" applyAlignment="1">
      <alignment vertical="center"/>
    </xf>
    <xf numFmtId="0" fontId="9" fillId="0" borderId="0" xfId="56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1" fillId="0" borderId="0" xfId="56" applyFont="1" applyFill="1" applyAlignment="1">
      <alignment vertical="center"/>
    </xf>
    <xf numFmtId="0" fontId="12" fillId="0" borderId="0" xfId="56" applyFont="1" applyFill="1" applyAlignment="1">
      <alignment vertical="center"/>
    </xf>
    <xf numFmtId="0" fontId="13" fillId="0" borderId="0" xfId="56" applyFont="1" applyFill="1" applyAlignment="1">
      <alignment horizontal="center" vertical="center"/>
    </xf>
    <xf numFmtId="0" fontId="14" fillId="0" borderId="0" xfId="56" applyFont="1" applyFill="1" applyAlignment="1">
      <alignment vertical="center"/>
    </xf>
    <xf numFmtId="0" fontId="15" fillId="0" borderId="0" xfId="56" applyFont="1" applyFill="1" applyAlignment="1">
      <alignment horizontal="right" vertical="center"/>
    </xf>
    <xf numFmtId="0" fontId="12" fillId="0" borderId="0" xfId="56" applyFont="1" applyFill="1" applyAlignment="1">
      <alignment horizontal="left" vertical="center"/>
    </xf>
    <xf numFmtId="0" fontId="8" fillId="0" borderId="0" xfId="56" applyFont="1" applyFill="1" applyAlignment="1">
      <alignment horizontal="left" vertical="center"/>
    </xf>
    <xf numFmtId="0" fontId="16" fillId="0" borderId="0" xfId="58" applyFont="1" applyFill="1" applyAlignment="1">
      <alignment horizontal="center" vertical="center"/>
    </xf>
    <xf numFmtId="0" fontId="17" fillId="0" borderId="0" xfId="56" applyFont="1" applyFill="1" applyAlignment="1">
      <alignment horizontal="center"/>
    </xf>
    <xf numFmtId="0" fontId="18" fillId="0" borderId="0" xfId="56" applyFont="1" applyFill="1" applyAlignment="1">
      <alignment horizontal="center"/>
    </xf>
    <xf numFmtId="0" fontId="17" fillId="0" borderId="0" xfId="56" applyFont="1" applyFill="1" applyAlignment="1">
      <alignment horizontal="right"/>
    </xf>
    <xf numFmtId="0" fontId="17" fillId="0" borderId="0" xfId="56" applyFont="1" applyFill="1" applyAlignment="1">
      <alignment horizontal="left"/>
    </xf>
    <xf numFmtId="0" fontId="19" fillId="2" borderId="1" xfId="56" applyFont="1" applyFill="1" applyBorder="1" applyAlignment="1">
      <alignment horizontal="center" vertical="center" wrapText="1"/>
    </xf>
    <xf numFmtId="0" fontId="19" fillId="2" borderId="1" xfId="56" applyFont="1" applyFill="1" applyBorder="1" applyAlignment="1">
      <alignment horizontal="center" vertical="center"/>
    </xf>
    <xf numFmtId="0" fontId="14" fillId="2" borderId="1" xfId="56" applyFont="1" applyFill="1" applyBorder="1" applyAlignment="1">
      <alignment horizontal="center" vertical="center" wrapText="1"/>
    </xf>
    <xf numFmtId="0" fontId="20" fillId="3" borderId="2" xfId="56" applyFont="1" applyFill="1" applyBorder="1" applyAlignment="1">
      <alignment horizontal="left" vertical="center" wrapText="1"/>
    </xf>
    <xf numFmtId="0" fontId="20" fillId="3" borderId="3" xfId="56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justify" vertical="center" wrapText="1"/>
    </xf>
    <xf numFmtId="0" fontId="8" fillId="0" borderId="1" xfId="0" applyFont="1" applyFill="1" applyBorder="1" applyAlignment="1">
      <alignment horizontal="justify" vertical="center" wrapText="1"/>
    </xf>
    <xf numFmtId="0" fontId="21" fillId="0" borderId="1" xfId="0" applyFont="1" applyFill="1" applyBorder="1" applyAlignment="1">
      <alignment horizontal="righ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3" fillId="0" borderId="1" xfId="56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justify" vertical="center" wrapText="1"/>
    </xf>
    <xf numFmtId="0" fontId="23" fillId="0" borderId="1" xfId="0" applyFont="1" applyFill="1" applyBorder="1" applyAlignment="1">
      <alignment horizontal="justify" vertical="center" wrapText="1"/>
    </xf>
    <xf numFmtId="0" fontId="25" fillId="0" borderId="1" xfId="0" applyFont="1" applyFill="1" applyBorder="1" applyAlignment="1">
      <alignment horizontal="right" vertical="center" wrapText="1"/>
    </xf>
    <xf numFmtId="0" fontId="22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0" fontId="13" fillId="0" borderId="0" xfId="56" applyFont="1" applyFill="1" applyAlignment="1">
      <alignment horizontal="left"/>
    </xf>
    <xf numFmtId="0" fontId="20" fillId="3" borderId="4" xfId="56" applyFont="1" applyFill="1" applyBorder="1" applyAlignment="1">
      <alignment horizontal="left" vertical="center" wrapText="1"/>
    </xf>
    <xf numFmtId="0" fontId="23" fillId="3" borderId="1" xfId="56" applyFont="1" applyFill="1" applyBorder="1" applyAlignment="1">
      <alignment horizontal="left" vertical="center" wrapText="1"/>
    </xf>
    <xf numFmtId="0" fontId="13" fillId="0" borderId="1" xfId="52" applyFont="1" applyFill="1" applyBorder="1" applyAlignment="1">
      <alignment horizontal="right" vertical="center" wrapText="1"/>
    </xf>
    <xf numFmtId="0" fontId="26" fillId="0" borderId="1" xfId="52" applyFont="1" applyFill="1" applyBorder="1" applyAlignment="1">
      <alignment vertical="center" wrapText="1"/>
    </xf>
    <xf numFmtId="0" fontId="26" fillId="0" borderId="4" xfId="52" applyFont="1" applyFill="1" applyBorder="1" applyAlignment="1">
      <alignment horizontal="center" vertical="center"/>
    </xf>
    <xf numFmtId="0" fontId="8" fillId="0" borderId="1" xfId="57" applyNumberFormat="1" applyFont="1" applyFill="1" applyBorder="1" applyAlignment="1">
      <alignment vertical="center"/>
    </xf>
    <xf numFmtId="177" fontId="8" fillId="0" borderId="1" xfId="57" applyNumberFormat="1" applyFont="1" applyFill="1" applyBorder="1" applyAlignment="1">
      <alignment vertical="center"/>
    </xf>
    <xf numFmtId="0" fontId="26" fillId="0" borderId="2" xfId="52" applyFont="1" applyFill="1" applyBorder="1" applyAlignment="1">
      <alignment horizontal="center" vertical="center"/>
    </xf>
    <xf numFmtId="0" fontId="27" fillId="0" borderId="1" xfId="52" applyFont="1" applyFill="1" applyBorder="1" applyAlignment="1">
      <alignment vertical="center" wrapText="1"/>
    </xf>
    <xf numFmtId="0" fontId="14" fillId="0" borderId="1" xfId="52" applyFont="1" applyFill="1" applyBorder="1" applyAlignment="1">
      <alignment horizontal="left" vertical="center"/>
    </xf>
    <xf numFmtId="0" fontId="8" fillId="0" borderId="2" xfId="52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14" fillId="0" borderId="3" xfId="52" applyFont="1" applyFill="1" applyBorder="1" applyAlignment="1">
      <alignment horizontal="left" vertical="center"/>
    </xf>
    <xf numFmtId="0" fontId="26" fillId="0" borderId="3" xfId="52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7" fontId="8" fillId="0" borderId="3" xfId="57" applyNumberFormat="1" applyFont="1" applyFill="1" applyBorder="1" applyAlignment="1">
      <alignment vertical="center"/>
    </xf>
    <xf numFmtId="0" fontId="13" fillId="0" borderId="2" xfId="52" applyFont="1" applyFill="1" applyBorder="1" applyAlignment="1">
      <alignment horizontal="right" vertical="center" wrapText="1"/>
    </xf>
    <xf numFmtId="0" fontId="27" fillId="0" borderId="3" xfId="52" applyFont="1" applyFill="1" applyBorder="1" applyAlignment="1">
      <alignment vertical="center" wrapText="1"/>
    </xf>
    <xf numFmtId="178" fontId="28" fillId="0" borderId="1" xfId="52" applyNumberFormat="1" applyFont="1" applyFill="1" applyBorder="1" applyAlignment="1">
      <alignment horizontal="left" vertical="center"/>
    </xf>
    <xf numFmtId="178" fontId="28" fillId="0" borderId="4" xfId="52" applyNumberFormat="1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center" vertical="center" wrapText="1"/>
    </xf>
    <xf numFmtId="0" fontId="13" fillId="3" borderId="2" xfId="52" applyFont="1" applyFill="1" applyBorder="1" applyAlignment="1">
      <alignment horizontal="right" vertical="center" wrapText="1"/>
    </xf>
    <xf numFmtId="0" fontId="27" fillId="3" borderId="4" xfId="52" applyFont="1" applyFill="1" applyBorder="1" applyAlignment="1">
      <alignment vertical="center" wrapText="1"/>
    </xf>
    <xf numFmtId="0" fontId="14" fillId="3" borderId="1" xfId="52" applyFont="1" applyFill="1" applyBorder="1" applyAlignment="1">
      <alignment horizontal="left" vertical="center"/>
    </xf>
    <xf numFmtId="0" fontId="26" fillId="3" borderId="2" xfId="52" applyFont="1" applyFill="1" applyBorder="1" applyAlignment="1">
      <alignment horizontal="center" vertical="center"/>
    </xf>
    <xf numFmtId="0" fontId="26" fillId="3" borderId="4" xfId="52" applyFont="1" applyFill="1" applyBorder="1" applyAlignment="1">
      <alignment horizontal="center" vertical="center"/>
    </xf>
    <xf numFmtId="177" fontId="8" fillId="3" borderId="1" xfId="57" applyNumberFormat="1" applyFont="1" applyFill="1" applyBorder="1" applyAlignment="1">
      <alignment vertical="center"/>
    </xf>
    <xf numFmtId="0" fontId="8" fillId="0" borderId="2" xfId="52" applyFill="1" applyBorder="1" applyAlignment="1">
      <alignment horizontal="left" vertical="center"/>
    </xf>
    <xf numFmtId="0" fontId="8" fillId="0" borderId="4" xfId="52" applyFill="1" applyBorder="1" applyAlignment="1">
      <alignment horizontal="left" vertical="center"/>
    </xf>
    <xf numFmtId="0" fontId="29" fillId="0" borderId="2" xfId="56" applyFont="1" applyFill="1" applyBorder="1" applyAlignment="1">
      <alignment horizontal="center" vertical="center" wrapText="1"/>
    </xf>
    <xf numFmtId="0" fontId="8" fillId="0" borderId="1" xfId="52" applyFill="1" applyBorder="1" applyAlignment="1">
      <alignment vertical="center"/>
    </xf>
    <xf numFmtId="0" fontId="26" fillId="0" borderId="1" xfId="52" applyFont="1" applyFill="1" applyBorder="1" applyAlignment="1">
      <alignment vertical="center"/>
    </xf>
    <xf numFmtId="177" fontId="13" fillId="0" borderId="1" xfId="52" applyNumberFormat="1" applyFont="1" applyFill="1" applyBorder="1" applyAlignment="1">
      <alignment horizontal="center" vertical="center"/>
    </xf>
    <xf numFmtId="177" fontId="8" fillId="0" borderId="1" xfId="52" applyNumberFormat="1" applyFill="1" applyBorder="1" applyAlignment="1">
      <alignment horizontal="right" vertical="center"/>
    </xf>
    <xf numFmtId="0" fontId="30" fillId="0" borderId="2" xfId="55" applyFont="1" applyFill="1" applyBorder="1" applyAlignment="1">
      <alignment horizontal="center" vertical="center"/>
    </xf>
    <xf numFmtId="0" fontId="30" fillId="0" borderId="4" xfId="55" applyFont="1" applyFill="1" applyBorder="1" applyAlignment="1">
      <alignment horizontal="right" vertical="center"/>
    </xf>
    <xf numFmtId="0" fontId="29" fillId="0" borderId="3" xfId="56" applyFont="1" applyFill="1" applyBorder="1" applyAlignment="1">
      <alignment horizontal="center" vertical="center" wrapText="1"/>
    </xf>
    <xf numFmtId="0" fontId="29" fillId="0" borderId="4" xfId="56" applyFont="1" applyFill="1" applyBorder="1" applyAlignment="1">
      <alignment horizontal="center" vertical="center" wrapText="1"/>
    </xf>
    <xf numFmtId="0" fontId="31" fillId="0" borderId="2" xfId="56" applyFont="1" applyFill="1" applyBorder="1" applyAlignment="1">
      <alignment horizontal="center" vertical="center" wrapText="1"/>
    </xf>
    <xf numFmtId="0" fontId="31" fillId="0" borderId="3" xfId="56" applyFont="1" applyFill="1" applyBorder="1" applyAlignment="1">
      <alignment horizontal="center" vertical="center" wrapText="1"/>
    </xf>
    <xf numFmtId="0" fontId="30" fillId="0" borderId="2" xfId="55" applyFont="1" applyFill="1" applyBorder="1" applyAlignment="1">
      <alignment horizontal="center" vertical="center"/>
    </xf>
    <xf numFmtId="0" fontId="30" fillId="0" borderId="3" xfId="55" applyFont="1" applyFill="1" applyBorder="1" applyAlignment="1">
      <alignment horizontal="center" vertical="center"/>
    </xf>
    <xf numFmtId="0" fontId="29" fillId="0" borderId="3" xfId="56" applyFont="1" applyFill="1" applyBorder="1" applyAlignment="1">
      <alignment horizontal="center" vertical="center" wrapText="1"/>
    </xf>
    <xf numFmtId="0" fontId="29" fillId="0" borderId="3" xfId="56" applyFont="1" applyFill="1" applyBorder="1" applyAlignment="1">
      <alignment horizontal="center" vertical="center" wrapText="1"/>
    </xf>
    <xf numFmtId="0" fontId="29" fillId="0" borderId="4" xfId="56" applyFont="1" applyFill="1" applyBorder="1" applyAlignment="1">
      <alignment horizontal="center" vertical="center" wrapText="1"/>
    </xf>
    <xf numFmtId="0" fontId="31" fillId="0" borderId="2" xfId="56" applyFont="1" applyFill="1" applyBorder="1" applyAlignment="1">
      <alignment horizontal="center" vertical="center" wrapText="1"/>
    </xf>
    <xf numFmtId="0" fontId="31" fillId="0" borderId="3" xfId="56" applyFont="1" applyFill="1" applyBorder="1" applyAlignment="1">
      <alignment horizontal="center" vertical="center" wrapText="1"/>
    </xf>
    <xf numFmtId="0" fontId="23" fillId="0" borderId="2" xfId="56" applyFont="1" applyFill="1" applyBorder="1" applyAlignment="1">
      <alignment horizontal="center" vertical="center" wrapText="1"/>
    </xf>
    <xf numFmtId="0" fontId="23" fillId="0" borderId="3" xfId="56" applyFont="1" applyFill="1" applyBorder="1" applyAlignment="1">
      <alignment horizontal="center" vertical="center" wrapText="1"/>
    </xf>
    <xf numFmtId="0" fontId="23" fillId="0" borderId="4" xfId="56" applyFont="1" applyFill="1" applyBorder="1" applyAlignment="1">
      <alignment horizontal="center" vertical="center" wrapText="1"/>
    </xf>
    <xf numFmtId="179" fontId="32" fillId="0" borderId="1" xfId="56" applyNumberFormat="1" applyFont="1" applyFill="1" applyBorder="1" applyAlignment="1">
      <alignment horizontal="right" vertical="center" wrapText="1"/>
    </xf>
    <xf numFmtId="0" fontId="33" fillId="0" borderId="1" xfId="56" applyFont="1" applyFill="1" applyBorder="1" applyAlignment="1">
      <alignment horizontal="center" vertical="center" wrapText="1"/>
    </xf>
    <xf numFmtId="0" fontId="33" fillId="0" borderId="2" xfId="56" applyFont="1" applyFill="1" applyBorder="1" applyAlignment="1">
      <alignment horizontal="left" vertical="center"/>
    </xf>
    <xf numFmtId="0" fontId="33" fillId="0" borderId="3" xfId="56" applyFont="1" applyFill="1" applyBorder="1" applyAlignment="1">
      <alignment horizontal="left" vertical="center"/>
    </xf>
    <xf numFmtId="0" fontId="33" fillId="0" borderId="4" xfId="56" applyFont="1" applyFill="1" applyBorder="1" applyAlignment="1">
      <alignment horizontal="left" vertical="center"/>
    </xf>
    <xf numFmtId="179" fontId="32" fillId="0" borderId="1" xfId="56" applyNumberFormat="1" applyFont="1" applyFill="1" applyBorder="1" applyAlignment="1">
      <alignment horizontal="center" vertical="center" wrapText="1"/>
    </xf>
    <xf numFmtId="0" fontId="23" fillId="0" borderId="1" xfId="56" applyFont="1" applyFill="1" applyBorder="1" applyAlignment="1">
      <alignment horizontal="center" vertical="center" wrapText="1"/>
    </xf>
    <xf numFmtId="179" fontId="28" fillId="0" borderId="1" xfId="56" applyNumberFormat="1" applyFont="1" applyFill="1" applyBorder="1" applyAlignment="1">
      <alignment horizontal="center" vertical="center" wrapText="1"/>
    </xf>
    <xf numFmtId="0" fontId="13" fillId="0" borderId="1" xfId="56" applyFont="1" applyFill="1" applyBorder="1" applyAlignment="1">
      <alignment horizontal="center" vertical="center" wrapText="1"/>
    </xf>
    <xf numFmtId="179" fontId="34" fillId="0" borderId="1" xfId="56" applyNumberFormat="1" applyFont="1" applyFill="1" applyBorder="1" applyAlignment="1">
      <alignment horizontal="right" vertical="center" wrapText="1"/>
    </xf>
    <xf numFmtId="0" fontId="35" fillId="0" borderId="1" xfId="56" applyFont="1" applyFill="1" applyBorder="1" applyAlignment="1">
      <alignment horizontal="left" vertical="center" wrapText="1"/>
    </xf>
    <xf numFmtId="0" fontId="35" fillId="0" borderId="0" xfId="56" applyFont="1" applyFill="1" applyAlignment="1">
      <alignment horizontal="center" vertical="center"/>
    </xf>
    <xf numFmtId="0" fontId="36" fillId="0" borderId="0" xfId="56" applyFont="1" applyFill="1" applyAlignment="1">
      <alignment vertical="center"/>
    </xf>
    <xf numFmtId="178" fontId="8" fillId="0" borderId="5" xfId="52" applyNumberFormat="1" applyFont="1" applyFill="1" applyBorder="1" applyAlignment="1">
      <alignment horizontal="left" vertical="center" wrapText="1"/>
    </xf>
    <xf numFmtId="178" fontId="8" fillId="0" borderId="6" xfId="52" applyNumberFormat="1" applyFont="1" applyFill="1" applyBorder="1" applyAlignment="1">
      <alignment horizontal="left" vertical="center" wrapText="1"/>
    </xf>
    <xf numFmtId="178" fontId="8" fillId="0" borderId="7" xfId="52" applyNumberFormat="1" applyFont="1" applyFill="1" applyBorder="1" applyAlignment="1">
      <alignment horizontal="left" vertical="center" wrapText="1"/>
    </xf>
    <xf numFmtId="178" fontId="13" fillId="0" borderId="1" xfId="52" applyNumberFormat="1" applyFont="1" applyFill="1" applyBorder="1" applyAlignment="1">
      <alignment horizontal="left" vertical="center"/>
    </xf>
    <xf numFmtId="178" fontId="28" fillId="3" borderId="1" xfId="52" applyNumberFormat="1" applyFont="1" applyFill="1" applyBorder="1" applyAlignment="1">
      <alignment horizontal="left" vertical="center"/>
    </xf>
    <xf numFmtId="0" fontId="35" fillId="0" borderId="4" xfId="56" applyFont="1" applyFill="1" applyBorder="1" applyAlignment="1">
      <alignment vertical="center" wrapText="1"/>
    </xf>
    <xf numFmtId="0" fontId="31" fillId="0" borderId="4" xfId="56" applyFont="1" applyFill="1" applyBorder="1" applyAlignment="1">
      <alignment horizontal="center" vertical="center" wrapText="1"/>
    </xf>
    <xf numFmtId="0" fontId="31" fillId="0" borderId="4" xfId="56" applyFont="1" applyFill="1" applyBorder="1" applyAlignment="1">
      <alignment horizontal="center" vertical="center" wrapText="1"/>
    </xf>
    <xf numFmtId="0" fontId="35" fillId="0" borderId="4" xfId="56" applyFont="1" applyFill="1" applyBorder="1" applyAlignment="1">
      <alignment vertical="center" wrapText="1"/>
    </xf>
    <xf numFmtId="0" fontId="10" fillId="0" borderId="1" xfId="56" applyFont="1" applyFill="1" applyBorder="1" applyAlignment="1">
      <alignment horizontal="left" vertical="center"/>
    </xf>
    <xf numFmtId="0" fontId="8" fillId="0" borderId="1" xfId="56" applyFont="1" applyFill="1" applyBorder="1" applyAlignment="1">
      <alignment horizontal="left" vertical="center"/>
    </xf>
    <xf numFmtId="0" fontId="37" fillId="0" borderId="0" xfId="53" applyFont="1"/>
    <xf numFmtId="0" fontId="38" fillId="0" borderId="1" xfId="54" applyNumberFormat="1" applyFont="1" applyBorder="1" applyAlignment="1">
      <alignment horizontal="center" vertical="center" wrapText="1"/>
    </xf>
    <xf numFmtId="0" fontId="39" fillId="0" borderId="1" xfId="51" applyFont="1" applyBorder="1" applyAlignment="1">
      <alignment horizontal="center" vertical="center" wrapText="1"/>
    </xf>
    <xf numFmtId="0" fontId="23" fillId="0" borderId="1" xfId="51" applyFont="1" applyBorder="1" applyAlignment="1">
      <alignment horizontal="center" vertical="center" wrapText="1"/>
    </xf>
    <xf numFmtId="0" fontId="37" fillId="0" borderId="8" xfId="53" applyFont="1" applyBorder="1" applyAlignment="1">
      <alignment horizontal="center"/>
    </xf>
    <xf numFmtId="0" fontId="37" fillId="0" borderId="9" xfId="53" applyFont="1" applyBorder="1" applyAlignment="1">
      <alignment horizontal="center"/>
    </xf>
    <xf numFmtId="0" fontId="20" fillId="0" borderId="1" xfId="54" applyNumberFormat="1" applyFont="1" applyBorder="1" applyAlignment="1">
      <alignment horizontal="center" vertical="center" wrapText="1"/>
    </xf>
    <xf numFmtId="0" fontId="37" fillId="0" borderId="10" xfId="53" applyFont="1" applyBorder="1" applyAlignment="1">
      <alignment horizontal="center"/>
    </xf>
    <xf numFmtId="0" fontId="37" fillId="0" borderId="11" xfId="53" applyFont="1" applyBorder="1" applyAlignment="1">
      <alignment horizontal="center"/>
    </xf>
    <xf numFmtId="0" fontId="40" fillId="0" borderId="1" xfId="54" applyNumberFormat="1" applyFont="1" applyBorder="1" applyAlignment="1">
      <alignment horizontal="center" vertical="center" wrapText="1"/>
    </xf>
    <xf numFmtId="0" fontId="41" fillId="0" borderId="1" xfId="54" applyNumberFormat="1" applyFont="1" applyBorder="1" applyAlignment="1">
      <alignment horizontal="center" vertical="center" wrapText="1"/>
    </xf>
    <xf numFmtId="180" fontId="8" fillId="0" borderId="2" xfId="56" applyNumberFormat="1" applyFont="1" applyBorder="1" applyAlignment="1">
      <alignment horizontal="center" vertical="center" wrapText="1"/>
    </xf>
    <xf numFmtId="180" fontId="8" fillId="0" borderId="3" xfId="56" applyNumberFormat="1" applyFont="1" applyBorder="1" applyAlignment="1">
      <alignment horizontal="center" vertical="center" wrapText="1"/>
    </xf>
    <xf numFmtId="180" fontId="8" fillId="0" borderId="4" xfId="56" applyNumberFormat="1" applyFont="1" applyBorder="1" applyAlignment="1">
      <alignment horizontal="center" vertical="center" wrapText="1"/>
    </xf>
    <xf numFmtId="0" fontId="42" fillId="0" borderId="1" xfId="53" applyFont="1" applyBorder="1" applyAlignment="1">
      <alignment horizontal="center" vertical="center" wrapText="1"/>
    </xf>
    <xf numFmtId="0" fontId="8" fillId="4" borderId="1" xfId="53" applyFont="1" applyFill="1" applyBorder="1" applyAlignment="1">
      <alignment horizontal="center" vertical="center"/>
    </xf>
    <xf numFmtId="0" fontId="8" fillId="4" borderId="1" xfId="53" applyFont="1" applyFill="1" applyBorder="1" applyAlignment="1">
      <alignment horizontal="center" vertical="center" wrapText="1"/>
    </xf>
    <xf numFmtId="181" fontId="43" fillId="0" borderId="1" xfId="53" applyNumberFormat="1" applyFont="1" applyBorder="1" applyAlignment="1">
      <alignment horizontal="center" vertical="center" wrapText="1"/>
    </xf>
    <xf numFmtId="14" fontId="43" fillId="0" borderId="1" xfId="53" applyNumberFormat="1" applyFont="1" applyBorder="1" applyAlignment="1">
      <alignment horizontal="center" vertical="center" wrapText="1"/>
    </xf>
    <xf numFmtId="0" fontId="44" fillId="0" borderId="2" xfId="53" applyFont="1" applyBorder="1" applyAlignment="1">
      <alignment horizontal="center" vertical="center" wrapText="1"/>
    </xf>
    <xf numFmtId="0" fontId="44" fillId="0" borderId="4" xfId="53" applyFont="1" applyBorder="1" applyAlignment="1">
      <alignment horizontal="center" vertical="center" wrapText="1"/>
    </xf>
    <xf numFmtId="0" fontId="43" fillId="0" borderId="1" xfId="53" applyFont="1" applyBorder="1" applyAlignment="1">
      <alignment horizontal="center" vertical="center" wrapText="1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11" xfId="49"/>
    <cellStyle name="样式 1 2" xfId="50"/>
    <cellStyle name="常规 2 2 2" xfId="51"/>
    <cellStyle name="常规 3 2" xfId="52"/>
    <cellStyle name="Normal 2" xfId="53"/>
    <cellStyle name="常规 2 2" xfId="54"/>
    <cellStyle name="常规 2 3" xfId="55"/>
    <cellStyle name="常规 2" xfId="56"/>
    <cellStyle name="常规 3" xfId="57"/>
    <cellStyle name="常规_a4-1.工联物资130830-04徐灿阳-陶：关于怀厂库存采购分配" xfId="58"/>
    <cellStyle name=" 1" xfId="5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95885</xdr:colOff>
      <xdr:row>0</xdr:row>
      <xdr:rowOff>0</xdr:rowOff>
    </xdr:from>
    <xdr:to>
      <xdr:col>4</xdr:col>
      <xdr:colOff>908050</xdr:colOff>
      <xdr:row>1</xdr:row>
      <xdr:rowOff>410845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3650615" y="0"/>
          <a:ext cx="1727835" cy="8813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89535</xdr:colOff>
      <xdr:row>4</xdr:row>
      <xdr:rowOff>44450</xdr:rowOff>
    </xdr:from>
    <xdr:to>
      <xdr:col>9</xdr:col>
      <xdr:colOff>44450</xdr:colOff>
      <xdr:row>25</xdr:row>
      <xdr:rowOff>13335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9535" y="958850"/>
          <a:ext cx="5953125" cy="3702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744855</xdr:colOff>
      <xdr:row>83</xdr:row>
      <xdr:rowOff>29210</xdr:rowOff>
    </xdr:from>
    <xdr:to>
      <xdr:col>11</xdr:col>
      <xdr:colOff>429895</xdr:colOff>
      <xdr:row>106</xdr:row>
      <xdr:rowOff>44450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44855" y="15567660"/>
          <a:ext cx="6940550" cy="41046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109220</xdr:colOff>
      <xdr:row>28</xdr:row>
      <xdr:rowOff>146050</xdr:rowOff>
    </xdr:from>
    <xdr:to>
      <xdr:col>13</xdr:col>
      <xdr:colOff>270510</xdr:colOff>
      <xdr:row>52</xdr:row>
      <xdr:rowOff>95250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9220" y="5416550"/>
          <a:ext cx="8674100" cy="431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55</xdr:row>
      <xdr:rowOff>88900</xdr:rowOff>
    </xdr:from>
    <xdr:to>
      <xdr:col>13</xdr:col>
      <xdr:colOff>295275</xdr:colOff>
      <xdr:row>76</xdr:row>
      <xdr:rowOff>38100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5" y="10350500"/>
          <a:ext cx="8807450" cy="3746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513080</xdr:colOff>
      <xdr:row>3</xdr:row>
      <xdr:rowOff>247650</xdr:rowOff>
    </xdr:from>
    <xdr:to>
      <xdr:col>18</xdr:col>
      <xdr:colOff>584200</xdr:colOff>
      <xdr:row>25</xdr:row>
      <xdr:rowOff>138430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511290" y="895350"/>
          <a:ext cx="5728970" cy="3891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8</xdr:col>
      <xdr:colOff>196850</xdr:colOff>
      <xdr:row>221</xdr:row>
      <xdr:rowOff>158750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69010" y="34791650"/>
          <a:ext cx="4597400" cy="5848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730250</xdr:colOff>
      <xdr:row>149</xdr:row>
      <xdr:rowOff>171450</xdr:rowOff>
    </xdr:from>
    <xdr:to>
      <xdr:col>7</xdr:col>
      <xdr:colOff>567690</xdr:colOff>
      <xdr:row>183</xdr:row>
      <xdr:rowOff>0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30250" y="27736800"/>
          <a:ext cx="4578350" cy="587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8</xdr:col>
      <xdr:colOff>222250</xdr:colOff>
      <xdr:row>143</xdr:row>
      <xdr:rowOff>6350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69010" y="20485100"/>
          <a:ext cx="4622800" cy="587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7</xdr:col>
      <xdr:colOff>279400</xdr:colOff>
      <xdr:row>247</xdr:row>
      <xdr:rowOff>0</xdr:rowOff>
    </xdr:to>
    <xdr:pic>
      <xdr:nvPicPr>
        <xdr:cNvPr id="12" name="图片 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69010" y="41662350"/>
          <a:ext cx="4051300" cy="3556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E9"/>
  <sheetViews>
    <sheetView workbookViewId="0">
      <selection activeCell="G5" sqref="G5"/>
    </sheetView>
  </sheetViews>
  <sheetFormatPr defaultColWidth="9.44545454545455" defaultRowHeight="14" outlineLevelCol="4"/>
  <cols>
    <col min="1" max="1" width="13" style="117" customWidth="1"/>
    <col min="2" max="2" width="11.4454545454545" style="117" customWidth="1"/>
    <col min="3" max="3" width="26.4454545454545" style="117" customWidth="1"/>
    <col min="4" max="4" width="13.1090909090909" style="117" customWidth="1"/>
    <col min="5" max="5" width="14.1090909090909" style="117" customWidth="1"/>
    <col min="6" max="16384" width="9.44545454545455" style="117"/>
  </cols>
  <sheetData>
    <row r="1" ht="37.05" customHeight="1" spans="1:5">
      <c r="A1" s="118" t="s">
        <v>0</v>
      </c>
      <c r="B1" s="119" t="s">
        <v>1</v>
      </c>
      <c r="C1" s="120"/>
      <c r="D1" s="121"/>
      <c r="E1" s="122"/>
    </row>
    <row r="2" ht="37.05" customHeight="1" spans="1:5">
      <c r="A2" s="118" t="s">
        <v>2</v>
      </c>
      <c r="B2" s="123" t="s">
        <v>3</v>
      </c>
      <c r="C2" s="123"/>
      <c r="D2" s="124"/>
      <c r="E2" s="125"/>
    </row>
    <row r="3" ht="30" customHeight="1" spans="1:5">
      <c r="A3" s="118" t="s">
        <v>4</v>
      </c>
      <c r="B3" s="126" t="s">
        <v>5</v>
      </c>
      <c r="C3" s="127"/>
      <c r="D3" s="118" t="s">
        <v>6</v>
      </c>
      <c r="E3" s="118" t="s">
        <v>7</v>
      </c>
    </row>
    <row r="4" ht="34.95" customHeight="1" spans="1:5">
      <c r="A4" s="118" t="s">
        <v>8</v>
      </c>
      <c r="B4" s="128" t="s">
        <v>9</v>
      </c>
      <c r="C4" s="129"/>
      <c r="D4" s="129"/>
      <c r="E4" s="130"/>
    </row>
    <row r="5" spans="1:5">
      <c r="A5" s="131" t="s">
        <v>10</v>
      </c>
      <c r="B5" s="131"/>
      <c r="C5" s="131"/>
      <c r="D5" s="131"/>
      <c r="E5" s="131"/>
    </row>
    <row r="6" spans="1:5">
      <c r="A6" s="131"/>
      <c r="B6" s="131"/>
      <c r="C6" s="131"/>
      <c r="D6" s="131"/>
      <c r="E6" s="131"/>
    </row>
    <row r="7" ht="15" spans="1:5">
      <c r="A7" s="132" t="s">
        <v>11</v>
      </c>
      <c r="B7" s="132" t="s">
        <v>12</v>
      </c>
      <c r="C7" s="133" t="s">
        <v>13</v>
      </c>
      <c r="D7" s="133"/>
      <c r="E7" s="132" t="s">
        <v>14</v>
      </c>
    </row>
    <row r="8" ht="15" spans="1:5">
      <c r="A8" s="132"/>
      <c r="B8" s="132"/>
      <c r="C8" s="133" t="s">
        <v>15</v>
      </c>
      <c r="D8" s="133"/>
      <c r="E8" s="132"/>
    </row>
    <row r="9" ht="19.95" customHeight="1" spans="1:5">
      <c r="A9" s="134">
        <v>1</v>
      </c>
      <c r="B9" s="135">
        <v>44860</v>
      </c>
      <c r="C9" s="136" t="s">
        <v>16</v>
      </c>
      <c r="D9" s="137"/>
      <c r="E9" s="138" t="s">
        <v>17</v>
      </c>
    </row>
  </sheetData>
  <mergeCells count="12">
    <mergeCell ref="B1:C1"/>
    <mergeCell ref="B2:C2"/>
    <mergeCell ref="B3:C3"/>
    <mergeCell ref="B4:E4"/>
    <mergeCell ref="C7:D7"/>
    <mergeCell ref="C8:D8"/>
    <mergeCell ref="C9:D9"/>
    <mergeCell ref="A7:A8"/>
    <mergeCell ref="B7:B8"/>
    <mergeCell ref="E7:E8"/>
    <mergeCell ref="D1:E2"/>
    <mergeCell ref="A5:E6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L155"/>
  <sheetViews>
    <sheetView tabSelected="1" workbookViewId="0">
      <pane ySplit="1" topLeftCell="A80" activePane="bottomLeft" state="frozen"/>
      <selection/>
      <selection pane="bottomLeft" activeCell="E89" sqref="E89"/>
    </sheetView>
  </sheetViews>
  <sheetFormatPr defaultColWidth="9" defaultRowHeight="15"/>
  <cols>
    <col min="1" max="1" width="6.77272727272727" style="14" customWidth="1"/>
    <col min="2" max="2" width="30.7272727272727" style="9" customWidth="1"/>
    <col min="3" max="3" width="28.0909090909091" style="15" customWidth="1"/>
    <col min="4" max="4" width="5.44545454545455" style="9" customWidth="1"/>
    <col min="5" max="5" width="25.8181818181818" style="9" customWidth="1"/>
    <col min="6" max="6" width="5.10909090909091" style="16" customWidth="1"/>
    <col min="7" max="7" width="5.10909090909091" style="17" customWidth="1"/>
    <col min="8" max="8" width="6.88181818181818" style="17" customWidth="1"/>
    <col min="9" max="9" width="12.7272727272727" style="17" customWidth="1"/>
    <col min="10" max="10" width="6.88181818181818" style="17" customWidth="1"/>
    <col min="11" max="11" width="12.7272727272727" style="17" customWidth="1"/>
    <col min="12" max="12" width="23.5272727272727" style="18" customWidth="1"/>
    <col min="13" max="13" width="9" style="9"/>
    <col min="14" max="14" width="13.2363636363636" style="9" customWidth="1"/>
    <col min="15" max="16384" width="9" style="9"/>
  </cols>
  <sheetData>
    <row r="1" s="9" customFormat="1" ht="19" customHeight="1" spans="1:12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="9" customFormat="1" ht="28" customHeight="1" spans="1:12">
      <c r="A2" s="20" t="s">
        <v>18</v>
      </c>
      <c r="B2" s="20"/>
      <c r="C2" s="21"/>
      <c r="D2" s="20"/>
      <c r="E2" s="20"/>
      <c r="F2" s="22"/>
      <c r="G2" s="23"/>
      <c r="H2" s="23"/>
      <c r="I2" s="23"/>
      <c r="J2" s="23"/>
      <c r="K2" s="23"/>
      <c r="L2" s="42"/>
    </row>
    <row r="3" s="10" customFormat="1" ht="18" customHeight="1" spans="1:12">
      <c r="A3" s="24" t="s">
        <v>19</v>
      </c>
      <c r="B3" s="25" t="s">
        <v>20</v>
      </c>
      <c r="C3" s="26" t="s">
        <v>21</v>
      </c>
      <c r="D3" s="24" t="s">
        <v>22</v>
      </c>
      <c r="E3" s="24" t="s">
        <v>23</v>
      </c>
      <c r="F3" s="24" t="s">
        <v>24</v>
      </c>
      <c r="G3" s="24"/>
      <c r="H3" s="24" t="s">
        <v>25</v>
      </c>
      <c r="I3" s="24"/>
      <c r="J3" s="24" t="s">
        <v>26</v>
      </c>
      <c r="K3" s="24"/>
      <c r="L3" s="24" t="s">
        <v>27</v>
      </c>
    </row>
    <row r="4" s="10" customFormat="1" ht="18" customHeight="1" spans="1:12">
      <c r="A4" s="24"/>
      <c r="B4" s="25"/>
      <c r="C4" s="26"/>
      <c r="D4" s="24"/>
      <c r="E4" s="24" t="s">
        <v>28</v>
      </c>
      <c r="F4" s="25" t="s">
        <v>29</v>
      </c>
      <c r="G4" s="24" t="s">
        <v>30</v>
      </c>
      <c r="H4" s="24" t="s">
        <v>31</v>
      </c>
      <c r="I4" s="24" t="s">
        <v>32</v>
      </c>
      <c r="J4" s="24" t="s">
        <v>31</v>
      </c>
      <c r="K4" s="24" t="s">
        <v>32</v>
      </c>
      <c r="L4" s="24"/>
    </row>
    <row r="5" s="9" customFormat="1" ht="18" customHeight="1" spans="1:12">
      <c r="A5" s="27" t="s">
        <v>33</v>
      </c>
      <c r="B5" s="28"/>
      <c r="C5" s="28"/>
      <c r="D5" s="28"/>
      <c r="E5" s="28"/>
      <c r="F5" s="28"/>
      <c r="G5" s="28"/>
      <c r="H5" s="28"/>
      <c r="I5" s="43"/>
      <c r="J5" s="28"/>
      <c r="K5" s="43"/>
      <c r="L5" s="44"/>
    </row>
    <row r="6" s="11" customFormat="1" ht="18" customHeight="1" spans="1:12">
      <c r="A6" s="29">
        <v>1</v>
      </c>
      <c r="B6" s="30" t="s">
        <v>34</v>
      </c>
      <c r="C6" s="31" t="s">
        <v>35</v>
      </c>
      <c r="D6" s="29">
        <v>304</v>
      </c>
      <c r="E6" s="32"/>
      <c r="F6" s="33">
        <v>336</v>
      </c>
      <c r="G6" s="34" t="s">
        <v>36</v>
      </c>
      <c r="H6" s="34"/>
      <c r="I6" s="34">
        <f>H6*F6</f>
        <v>0</v>
      </c>
      <c r="J6" s="34"/>
      <c r="K6" s="34">
        <f>J6*F6</f>
        <v>0</v>
      </c>
      <c r="L6" s="35"/>
    </row>
    <row r="7" s="11" customFormat="1" ht="18" customHeight="1" spans="1:12">
      <c r="A7" s="29">
        <v>2</v>
      </c>
      <c r="B7" s="30" t="s">
        <v>34</v>
      </c>
      <c r="C7" s="31" t="s">
        <v>37</v>
      </c>
      <c r="D7" s="29">
        <v>304</v>
      </c>
      <c r="E7" s="32"/>
      <c r="F7" s="33">
        <v>18</v>
      </c>
      <c r="G7" s="34" t="s">
        <v>36</v>
      </c>
      <c r="H7" s="34"/>
      <c r="I7" s="34">
        <f t="shared" ref="I7:I38" si="0">H7*F7</f>
        <v>0</v>
      </c>
      <c r="J7" s="34"/>
      <c r="K7" s="34">
        <f t="shared" ref="K7:K38" si="1">J7*F7</f>
        <v>0</v>
      </c>
      <c r="L7" s="35"/>
    </row>
    <row r="8" s="11" customFormat="1" ht="18" customHeight="1" spans="1:12">
      <c r="A8" s="29">
        <v>3</v>
      </c>
      <c r="B8" s="30" t="s">
        <v>34</v>
      </c>
      <c r="C8" s="31" t="s">
        <v>38</v>
      </c>
      <c r="D8" s="29">
        <v>304</v>
      </c>
      <c r="E8" s="32"/>
      <c r="F8" s="33">
        <v>186</v>
      </c>
      <c r="G8" s="34" t="s">
        <v>36</v>
      </c>
      <c r="H8" s="34"/>
      <c r="I8" s="34">
        <f t="shared" si="0"/>
        <v>0</v>
      </c>
      <c r="J8" s="34"/>
      <c r="K8" s="34">
        <f t="shared" si="1"/>
        <v>0</v>
      </c>
      <c r="L8" s="35"/>
    </row>
    <row r="9" s="11" customFormat="1" ht="18" customHeight="1" spans="1:12">
      <c r="A9" s="29">
        <v>4</v>
      </c>
      <c r="B9" s="30" t="s">
        <v>34</v>
      </c>
      <c r="C9" s="31" t="s">
        <v>39</v>
      </c>
      <c r="D9" s="29">
        <v>304</v>
      </c>
      <c r="E9" s="32"/>
      <c r="F9" s="33">
        <v>78</v>
      </c>
      <c r="G9" s="34" t="s">
        <v>36</v>
      </c>
      <c r="H9" s="34"/>
      <c r="I9" s="34">
        <f t="shared" si="0"/>
        <v>0</v>
      </c>
      <c r="J9" s="34"/>
      <c r="K9" s="34">
        <f t="shared" si="1"/>
        <v>0</v>
      </c>
      <c r="L9" s="35"/>
    </row>
    <row r="10" s="11" customFormat="1" ht="18" customHeight="1" spans="1:12">
      <c r="A10" s="29">
        <v>5</v>
      </c>
      <c r="B10" s="30" t="s">
        <v>34</v>
      </c>
      <c r="C10" s="31" t="s">
        <v>40</v>
      </c>
      <c r="D10" s="29">
        <v>304</v>
      </c>
      <c r="E10" s="32"/>
      <c r="F10" s="33">
        <v>84</v>
      </c>
      <c r="G10" s="34" t="s">
        <v>36</v>
      </c>
      <c r="H10" s="34"/>
      <c r="I10" s="34">
        <f t="shared" si="0"/>
        <v>0</v>
      </c>
      <c r="J10" s="34"/>
      <c r="K10" s="34">
        <f t="shared" si="1"/>
        <v>0</v>
      </c>
      <c r="L10" s="35"/>
    </row>
    <row r="11" s="11" customFormat="1" ht="18" customHeight="1" spans="1:12">
      <c r="A11" s="29">
        <v>6</v>
      </c>
      <c r="B11" s="30" t="s">
        <v>41</v>
      </c>
      <c r="C11" s="31" t="s">
        <v>35</v>
      </c>
      <c r="D11" s="29">
        <v>304</v>
      </c>
      <c r="E11" s="32"/>
      <c r="F11" s="33">
        <v>35</v>
      </c>
      <c r="G11" s="35" t="s">
        <v>42</v>
      </c>
      <c r="H11" s="34"/>
      <c r="I11" s="34">
        <f t="shared" si="0"/>
        <v>0</v>
      </c>
      <c r="J11" s="34"/>
      <c r="K11" s="34">
        <f t="shared" si="1"/>
        <v>0</v>
      </c>
      <c r="L11" s="35"/>
    </row>
    <row r="12" s="11" customFormat="1" ht="18" customHeight="1" spans="1:12">
      <c r="A12" s="36">
        <v>7</v>
      </c>
      <c r="B12" s="30" t="s">
        <v>41</v>
      </c>
      <c r="C12" s="37" t="s">
        <v>37</v>
      </c>
      <c r="D12" s="36">
        <v>304</v>
      </c>
      <c r="E12" s="38"/>
      <c r="F12" s="39">
        <v>4</v>
      </c>
      <c r="G12" s="35" t="s">
        <v>42</v>
      </c>
      <c r="H12" s="34"/>
      <c r="I12" s="34">
        <f t="shared" si="0"/>
        <v>0</v>
      </c>
      <c r="J12" s="34"/>
      <c r="K12" s="34">
        <f t="shared" si="1"/>
        <v>0</v>
      </c>
      <c r="L12" s="35"/>
    </row>
    <row r="13" s="11" customFormat="1" ht="18" customHeight="1" spans="1:12">
      <c r="A13" s="36">
        <v>8</v>
      </c>
      <c r="B13" s="30" t="s">
        <v>41</v>
      </c>
      <c r="C13" s="37" t="s">
        <v>38</v>
      </c>
      <c r="D13" s="36">
        <v>304</v>
      </c>
      <c r="E13" s="38"/>
      <c r="F13" s="39">
        <v>35</v>
      </c>
      <c r="G13" s="35" t="s">
        <v>42</v>
      </c>
      <c r="H13" s="34"/>
      <c r="I13" s="34">
        <f t="shared" si="0"/>
        <v>0</v>
      </c>
      <c r="J13" s="34"/>
      <c r="K13" s="34">
        <f t="shared" si="1"/>
        <v>0</v>
      </c>
      <c r="L13" s="35"/>
    </row>
    <row r="14" s="11" customFormat="1" ht="18" customHeight="1" spans="1:12">
      <c r="A14" s="36">
        <v>9</v>
      </c>
      <c r="B14" s="30" t="s">
        <v>41</v>
      </c>
      <c r="C14" s="37" t="s">
        <v>39</v>
      </c>
      <c r="D14" s="36">
        <v>304</v>
      </c>
      <c r="E14" s="38"/>
      <c r="F14" s="39">
        <v>9</v>
      </c>
      <c r="G14" s="35" t="s">
        <v>42</v>
      </c>
      <c r="H14" s="34"/>
      <c r="I14" s="34">
        <f t="shared" si="0"/>
        <v>0</v>
      </c>
      <c r="J14" s="34"/>
      <c r="K14" s="34">
        <f t="shared" si="1"/>
        <v>0</v>
      </c>
      <c r="L14" s="35"/>
    </row>
    <row r="15" s="11" customFormat="1" ht="18" customHeight="1" spans="1:12">
      <c r="A15" s="36">
        <v>10</v>
      </c>
      <c r="B15" s="30" t="s">
        <v>41</v>
      </c>
      <c r="C15" s="37" t="s">
        <v>40</v>
      </c>
      <c r="D15" s="36">
        <v>304</v>
      </c>
      <c r="E15" s="38"/>
      <c r="F15" s="39">
        <v>8</v>
      </c>
      <c r="G15" s="35" t="s">
        <v>42</v>
      </c>
      <c r="H15" s="34"/>
      <c r="I15" s="34">
        <f t="shared" si="0"/>
        <v>0</v>
      </c>
      <c r="J15" s="34"/>
      <c r="K15" s="34">
        <f t="shared" si="1"/>
        <v>0</v>
      </c>
      <c r="L15" s="35"/>
    </row>
    <row r="16" s="11" customFormat="1" ht="18" customHeight="1" spans="1:12">
      <c r="A16" s="36">
        <v>11</v>
      </c>
      <c r="B16" s="30" t="s">
        <v>43</v>
      </c>
      <c r="C16" s="37" t="s">
        <v>35</v>
      </c>
      <c r="D16" s="36">
        <v>304</v>
      </c>
      <c r="E16" s="38"/>
      <c r="F16" s="39">
        <v>6</v>
      </c>
      <c r="G16" s="35" t="s">
        <v>42</v>
      </c>
      <c r="H16" s="34"/>
      <c r="I16" s="34">
        <f t="shared" si="0"/>
        <v>0</v>
      </c>
      <c r="J16" s="34"/>
      <c r="K16" s="34">
        <f t="shared" si="1"/>
        <v>0</v>
      </c>
      <c r="L16" s="35"/>
    </row>
    <row r="17" s="11" customFormat="1" ht="18" customHeight="1" spans="1:12">
      <c r="A17" s="36">
        <v>12</v>
      </c>
      <c r="B17" s="30" t="s">
        <v>43</v>
      </c>
      <c r="C17" s="37" t="s">
        <v>38</v>
      </c>
      <c r="D17" s="36">
        <v>304</v>
      </c>
      <c r="E17" s="38"/>
      <c r="F17" s="39">
        <v>4</v>
      </c>
      <c r="G17" s="35" t="s">
        <v>42</v>
      </c>
      <c r="H17" s="34"/>
      <c r="I17" s="34">
        <f t="shared" si="0"/>
        <v>0</v>
      </c>
      <c r="J17" s="34"/>
      <c r="K17" s="34">
        <f t="shared" si="1"/>
        <v>0</v>
      </c>
      <c r="L17" s="35"/>
    </row>
    <row r="18" s="11" customFormat="1" ht="18" customHeight="1" spans="1:12">
      <c r="A18" s="36">
        <v>13</v>
      </c>
      <c r="B18" s="30" t="s">
        <v>43</v>
      </c>
      <c r="C18" s="37" t="s">
        <v>39</v>
      </c>
      <c r="D18" s="36">
        <v>304</v>
      </c>
      <c r="E18" s="38"/>
      <c r="F18" s="39">
        <v>2</v>
      </c>
      <c r="G18" s="35" t="s">
        <v>42</v>
      </c>
      <c r="H18" s="34"/>
      <c r="I18" s="34">
        <f t="shared" si="0"/>
        <v>0</v>
      </c>
      <c r="J18" s="34"/>
      <c r="K18" s="34">
        <f t="shared" si="1"/>
        <v>0</v>
      </c>
      <c r="L18" s="35"/>
    </row>
    <row r="19" s="11" customFormat="1" ht="18" customHeight="1" spans="1:12">
      <c r="A19" s="36">
        <v>14</v>
      </c>
      <c r="B19" s="30" t="s">
        <v>43</v>
      </c>
      <c r="C19" s="37" t="s">
        <v>40</v>
      </c>
      <c r="D19" s="36">
        <v>304</v>
      </c>
      <c r="E19" s="38"/>
      <c r="F19" s="39">
        <v>2</v>
      </c>
      <c r="G19" s="35" t="s">
        <v>42</v>
      </c>
      <c r="H19" s="34"/>
      <c r="I19" s="34">
        <f t="shared" si="0"/>
        <v>0</v>
      </c>
      <c r="J19" s="34"/>
      <c r="K19" s="34">
        <f t="shared" si="1"/>
        <v>0</v>
      </c>
      <c r="L19" s="35"/>
    </row>
    <row r="20" s="11" customFormat="1" ht="18" customHeight="1" spans="1:12">
      <c r="A20" s="36">
        <v>15</v>
      </c>
      <c r="B20" s="40" t="s">
        <v>44</v>
      </c>
      <c r="C20" s="37" t="s">
        <v>45</v>
      </c>
      <c r="D20" s="36">
        <v>304</v>
      </c>
      <c r="E20" s="38"/>
      <c r="F20" s="39">
        <v>1</v>
      </c>
      <c r="G20" s="35" t="s">
        <v>42</v>
      </c>
      <c r="H20" s="34"/>
      <c r="I20" s="34">
        <f t="shared" si="0"/>
        <v>0</v>
      </c>
      <c r="J20" s="34"/>
      <c r="K20" s="34">
        <f t="shared" si="1"/>
        <v>0</v>
      </c>
      <c r="L20" s="35"/>
    </row>
    <row r="21" s="11" customFormat="1" ht="18" customHeight="1" spans="1:12">
      <c r="A21" s="36">
        <v>16</v>
      </c>
      <c r="B21" s="40" t="s">
        <v>44</v>
      </c>
      <c r="C21" s="37" t="s">
        <v>46</v>
      </c>
      <c r="D21" s="36">
        <v>304</v>
      </c>
      <c r="E21" s="38"/>
      <c r="F21" s="39">
        <v>1</v>
      </c>
      <c r="G21" s="35" t="s">
        <v>42</v>
      </c>
      <c r="H21" s="34"/>
      <c r="I21" s="34">
        <f t="shared" si="0"/>
        <v>0</v>
      </c>
      <c r="J21" s="34"/>
      <c r="K21" s="34">
        <f t="shared" si="1"/>
        <v>0</v>
      </c>
      <c r="L21" s="35"/>
    </row>
    <row r="22" s="11" customFormat="1" ht="18" customHeight="1" spans="1:12">
      <c r="A22" s="36">
        <v>17</v>
      </c>
      <c r="B22" s="40" t="s">
        <v>44</v>
      </c>
      <c r="C22" s="37" t="s">
        <v>47</v>
      </c>
      <c r="D22" s="36">
        <v>304</v>
      </c>
      <c r="E22" s="38"/>
      <c r="F22" s="39">
        <v>1</v>
      </c>
      <c r="G22" s="35" t="s">
        <v>42</v>
      </c>
      <c r="H22" s="34"/>
      <c r="I22" s="34">
        <f t="shared" si="0"/>
        <v>0</v>
      </c>
      <c r="J22" s="34"/>
      <c r="K22" s="34">
        <f t="shared" si="1"/>
        <v>0</v>
      </c>
      <c r="L22" s="35"/>
    </row>
    <row r="23" s="11" customFormat="1" ht="18" customHeight="1" spans="1:12">
      <c r="A23" s="36">
        <v>18</v>
      </c>
      <c r="B23" s="40" t="s">
        <v>44</v>
      </c>
      <c r="C23" s="37" t="s">
        <v>48</v>
      </c>
      <c r="D23" s="36">
        <v>304</v>
      </c>
      <c r="E23" s="38"/>
      <c r="F23" s="39">
        <v>1</v>
      </c>
      <c r="G23" s="35" t="s">
        <v>42</v>
      </c>
      <c r="H23" s="34"/>
      <c r="I23" s="34">
        <f t="shared" si="0"/>
        <v>0</v>
      </c>
      <c r="J23" s="34"/>
      <c r="K23" s="34">
        <f t="shared" si="1"/>
        <v>0</v>
      </c>
      <c r="L23" s="35"/>
    </row>
    <row r="24" s="11" customFormat="1" ht="18" customHeight="1" spans="1:12">
      <c r="A24" s="36">
        <v>19</v>
      </c>
      <c r="B24" s="40" t="s">
        <v>44</v>
      </c>
      <c r="C24" s="37" t="s">
        <v>49</v>
      </c>
      <c r="D24" s="36">
        <v>304</v>
      </c>
      <c r="E24" s="38"/>
      <c r="F24" s="39">
        <v>1</v>
      </c>
      <c r="G24" s="35" t="s">
        <v>42</v>
      </c>
      <c r="H24" s="34"/>
      <c r="I24" s="34">
        <f t="shared" si="0"/>
        <v>0</v>
      </c>
      <c r="J24" s="34"/>
      <c r="K24" s="34">
        <f t="shared" si="1"/>
        <v>0</v>
      </c>
      <c r="L24" s="35"/>
    </row>
    <row r="25" s="11" customFormat="1" ht="18" customHeight="1" spans="1:12">
      <c r="A25" s="36">
        <v>20</v>
      </c>
      <c r="B25" s="40" t="s">
        <v>44</v>
      </c>
      <c r="C25" s="37" t="s">
        <v>50</v>
      </c>
      <c r="D25" s="36">
        <v>304</v>
      </c>
      <c r="E25" s="38"/>
      <c r="F25" s="39">
        <v>6</v>
      </c>
      <c r="G25" s="35" t="s">
        <v>42</v>
      </c>
      <c r="H25" s="34"/>
      <c r="I25" s="34">
        <f t="shared" si="0"/>
        <v>0</v>
      </c>
      <c r="J25" s="34"/>
      <c r="K25" s="34">
        <f t="shared" si="1"/>
        <v>0</v>
      </c>
      <c r="L25" s="35"/>
    </row>
    <row r="26" s="11" customFormat="1" ht="18" customHeight="1" spans="1:12">
      <c r="A26" s="36">
        <v>21</v>
      </c>
      <c r="B26" s="40" t="s">
        <v>44</v>
      </c>
      <c r="C26" s="37" t="s">
        <v>51</v>
      </c>
      <c r="D26" s="36">
        <v>304</v>
      </c>
      <c r="E26" s="38"/>
      <c r="F26" s="39">
        <v>1</v>
      </c>
      <c r="G26" s="35" t="s">
        <v>42</v>
      </c>
      <c r="H26" s="34"/>
      <c r="I26" s="34">
        <f t="shared" si="0"/>
        <v>0</v>
      </c>
      <c r="J26" s="34"/>
      <c r="K26" s="34">
        <f t="shared" si="1"/>
        <v>0</v>
      </c>
      <c r="L26" s="35"/>
    </row>
    <row r="27" s="11" customFormat="1" ht="18" customHeight="1" spans="1:12">
      <c r="A27" s="36">
        <v>22</v>
      </c>
      <c r="B27" s="40" t="s">
        <v>44</v>
      </c>
      <c r="C27" s="37" t="s">
        <v>52</v>
      </c>
      <c r="D27" s="36">
        <v>304</v>
      </c>
      <c r="E27" s="38"/>
      <c r="F27" s="39">
        <v>1</v>
      </c>
      <c r="G27" s="35" t="s">
        <v>42</v>
      </c>
      <c r="H27" s="34"/>
      <c r="I27" s="34">
        <f t="shared" si="0"/>
        <v>0</v>
      </c>
      <c r="J27" s="34"/>
      <c r="K27" s="34">
        <f t="shared" si="1"/>
        <v>0</v>
      </c>
      <c r="L27" s="35"/>
    </row>
    <row r="28" s="11" customFormat="1" ht="18" customHeight="1" spans="1:12">
      <c r="A28" s="36">
        <v>23</v>
      </c>
      <c r="B28" s="40" t="s">
        <v>44</v>
      </c>
      <c r="C28" s="37" t="s">
        <v>53</v>
      </c>
      <c r="D28" s="36">
        <v>304</v>
      </c>
      <c r="E28" s="38"/>
      <c r="F28" s="39">
        <v>1</v>
      </c>
      <c r="G28" s="35" t="s">
        <v>42</v>
      </c>
      <c r="H28" s="34"/>
      <c r="I28" s="34">
        <f t="shared" si="0"/>
        <v>0</v>
      </c>
      <c r="J28" s="34"/>
      <c r="K28" s="34">
        <f t="shared" si="1"/>
        <v>0</v>
      </c>
      <c r="L28" s="35"/>
    </row>
    <row r="29" s="11" customFormat="1" ht="18" customHeight="1" spans="1:12">
      <c r="A29" s="36">
        <v>24</v>
      </c>
      <c r="B29" s="40" t="s">
        <v>44</v>
      </c>
      <c r="C29" s="37" t="s">
        <v>54</v>
      </c>
      <c r="D29" s="36">
        <v>304</v>
      </c>
      <c r="E29" s="38"/>
      <c r="F29" s="39">
        <v>5</v>
      </c>
      <c r="G29" s="35" t="s">
        <v>42</v>
      </c>
      <c r="H29" s="34"/>
      <c r="I29" s="34">
        <f t="shared" si="0"/>
        <v>0</v>
      </c>
      <c r="J29" s="34"/>
      <c r="K29" s="34">
        <f t="shared" si="1"/>
        <v>0</v>
      </c>
      <c r="L29" s="35"/>
    </row>
    <row r="30" s="11" customFormat="1" ht="18" customHeight="1" spans="1:12">
      <c r="A30" s="36">
        <v>25</v>
      </c>
      <c r="B30" s="40" t="s">
        <v>44</v>
      </c>
      <c r="C30" s="37" t="s">
        <v>55</v>
      </c>
      <c r="D30" s="36">
        <v>304</v>
      </c>
      <c r="E30" s="38"/>
      <c r="F30" s="39">
        <v>4</v>
      </c>
      <c r="G30" s="35" t="s">
        <v>42</v>
      </c>
      <c r="H30" s="34"/>
      <c r="I30" s="34">
        <f t="shared" si="0"/>
        <v>0</v>
      </c>
      <c r="J30" s="34"/>
      <c r="K30" s="34">
        <f t="shared" si="1"/>
        <v>0</v>
      </c>
      <c r="L30" s="35"/>
    </row>
    <row r="31" s="11" customFormat="1" ht="18" customHeight="1" spans="1:12">
      <c r="A31" s="36">
        <v>26</v>
      </c>
      <c r="B31" s="41" t="s">
        <v>56</v>
      </c>
      <c r="C31" s="37" t="s">
        <v>38</v>
      </c>
      <c r="D31" s="36">
        <v>304</v>
      </c>
      <c r="E31" s="38"/>
      <c r="F31" s="39">
        <v>7</v>
      </c>
      <c r="G31" s="35" t="s">
        <v>42</v>
      </c>
      <c r="H31" s="34"/>
      <c r="I31" s="34">
        <f t="shared" si="0"/>
        <v>0</v>
      </c>
      <c r="J31" s="34"/>
      <c r="K31" s="34">
        <f t="shared" si="1"/>
        <v>0</v>
      </c>
      <c r="L31" s="35"/>
    </row>
    <row r="32" s="11" customFormat="1" ht="18" customHeight="1" spans="1:12">
      <c r="A32" s="36">
        <v>27</v>
      </c>
      <c r="B32" s="41" t="s">
        <v>56</v>
      </c>
      <c r="C32" s="37" t="s">
        <v>57</v>
      </c>
      <c r="D32" s="36">
        <v>304</v>
      </c>
      <c r="E32" s="38"/>
      <c r="F32" s="39">
        <v>1</v>
      </c>
      <c r="G32" s="35" t="s">
        <v>42</v>
      </c>
      <c r="H32" s="34"/>
      <c r="I32" s="34">
        <f t="shared" si="0"/>
        <v>0</v>
      </c>
      <c r="J32" s="34"/>
      <c r="K32" s="34">
        <f t="shared" si="1"/>
        <v>0</v>
      </c>
      <c r="L32" s="35"/>
    </row>
    <row r="33" s="11" customFormat="1" ht="18" customHeight="1" spans="1:12">
      <c r="A33" s="36">
        <v>28</v>
      </c>
      <c r="B33" s="41" t="s">
        <v>56</v>
      </c>
      <c r="C33" s="37" t="s">
        <v>39</v>
      </c>
      <c r="D33" s="36">
        <v>304</v>
      </c>
      <c r="E33" s="38"/>
      <c r="F33" s="39">
        <v>2</v>
      </c>
      <c r="G33" s="35" t="s">
        <v>42</v>
      </c>
      <c r="H33" s="34"/>
      <c r="I33" s="34">
        <f t="shared" si="0"/>
        <v>0</v>
      </c>
      <c r="J33" s="34"/>
      <c r="K33" s="34">
        <f t="shared" si="1"/>
        <v>0</v>
      </c>
      <c r="L33" s="35"/>
    </row>
    <row r="34" s="11" customFormat="1" ht="18" customHeight="1" spans="1:12">
      <c r="A34" s="36">
        <v>29</v>
      </c>
      <c r="B34" s="41" t="s">
        <v>56</v>
      </c>
      <c r="C34" s="37" t="s">
        <v>58</v>
      </c>
      <c r="D34" s="36">
        <v>304</v>
      </c>
      <c r="E34" s="38"/>
      <c r="F34" s="39">
        <v>1</v>
      </c>
      <c r="G34" s="35" t="s">
        <v>42</v>
      </c>
      <c r="H34" s="34"/>
      <c r="I34" s="34">
        <f t="shared" si="0"/>
        <v>0</v>
      </c>
      <c r="J34" s="34"/>
      <c r="K34" s="34">
        <f t="shared" si="1"/>
        <v>0</v>
      </c>
      <c r="L34" s="35"/>
    </row>
    <row r="35" s="11" customFormat="1" ht="18" customHeight="1" spans="1:12">
      <c r="A35" s="36">
        <v>30</v>
      </c>
      <c r="B35" s="41" t="s">
        <v>59</v>
      </c>
      <c r="C35" s="37" t="s">
        <v>60</v>
      </c>
      <c r="D35" s="36">
        <v>304</v>
      </c>
      <c r="E35" s="38"/>
      <c r="F35" s="39">
        <v>2</v>
      </c>
      <c r="G35" s="35" t="s">
        <v>42</v>
      </c>
      <c r="H35" s="34"/>
      <c r="I35" s="34">
        <f t="shared" si="0"/>
        <v>0</v>
      </c>
      <c r="J35" s="34"/>
      <c r="K35" s="34">
        <f t="shared" si="1"/>
        <v>0</v>
      </c>
      <c r="L35" s="35"/>
    </row>
    <row r="36" s="11" customFormat="1" ht="18" customHeight="1" spans="1:12">
      <c r="A36" s="36">
        <v>31</v>
      </c>
      <c r="B36" s="41" t="s">
        <v>59</v>
      </c>
      <c r="C36" s="37" t="s">
        <v>61</v>
      </c>
      <c r="D36" s="36">
        <v>304</v>
      </c>
      <c r="E36" s="38"/>
      <c r="F36" s="39">
        <v>6</v>
      </c>
      <c r="G36" s="35" t="s">
        <v>42</v>
      </c>
      <c r="H36" s="34"/>
      <c r="I36" s="34">
        <f t="shared" si="0"/>
        <v>0</v>
      </c>
      <c r="J36" s="34"/>
      <c r="K36" s="34">
        <f t="shared" si="1"/>
        <v>0</v>
      </c>
      <c r="L36" s="35"/>
    </row>
    <row r="37" s="11" customFormat="1" ht="18" customHeight="1" spans="1:12">
      <c r="A37" s="36">
        <v>32</v>
      </c>
      <c r="B37" s="41" t="s">
        <v>59</v>
      </c>
      <c r="C37" s="37" t="s">
        <v>50</v>
      </c>
      <c r="D37" s="36">
        <v>304</v>
      </c>
      <c r="E37" s="38"/>
      <c r="F37" s="39">
        <v>4</v>
      </c>
      <c r="G37" s="35" t="s">
        <v>42</v>
      </c>
      <c r="H37" s="34"/>
      <c r="I37" s="34">
        <f t="shared" si="0"/>
        <v>0</v>
      </c>
      <c r="J37" s="34"/>
      <c r="K37" s="34">
        <f t="shared" si="1"/>
        <v>0</v>
      </c>
      <c r="L37" s="35"/>
    </row>
    <row r="38" s="11" customFormat="1" ht="18" customHeight="1" spans="1:12">
      <c r="A38" s="36">
        <v>33</v>
      </c>
      <c r="B38" s="41" t="s">
        <v>59</v>
      </c>
      <c r="C38" s="37" t="s">
        <v>51</v>
      </c>
      <c r="D38" s="36">
        <v>304</v>
      </c>
      <c r="E38" s="38"/>
      <c r="F38" s="39">
        <v>2</v>
      </c>
      <c r="G38" s="35" t="s">
        <v>42</v>
      </c>
      <c r="H38" s="34"/>
      <c r="I38" s="34">
        <f t="shared" si="0"/>
        <v>0</v>
      </c>
      <c r="J38" s="34"/>
      <c r="K38" s="34">
        <f t="shared" si="1"/>
        <v>0</v>
      </c>
      <c r="L38" s="35"/>
    </row>
    <row r="39" s="11" customFormat="1" ht="18" customHeight="1" spans="1:12">
      <c r="A39" s="36">
        <v>34</v>
      </c>
      <c r="B39" s="41" t="s">
        <v>62</v>
      </c>
      <c r="C39" s="37" t="s">
        <v>63</v>
      </c>
      <c r="D39" s="36">
        <v>304</v>
      </c>
      <c r="E39" s="38"/>
      <c r="F39" s="39">
        <v>1</v>
      </c>
      <c r="G39" s="35" t="s">
        <v>42</v>
      </c>
      <c r="H39" s="34"/>
      <c r="I39" s="34">
        <f t="shared" ref="I39:I77" si="2">H39*F39</f>
        <v>0</v>
      </c>
      <c r="J39" s="34"/>
      <c r="K39" s="34">
        <f t="shared" ref="K39:K80" si="3">J39*F39</f>
        <v>0</v>
      </c>
      <c r="L39" s="35"/>
    </row>
    <row r="40" s="11" customFormat="1" ht="18" customHeight="1" spans="1:12">
      <c r="A40" s="36">
        <v>35</v>
      </c>
      <c r="B40" s="41" t="s">
        <v>62</v>
      </c>
      <c r="C40" s="37" t="s">
        <v>64</v>
      </c>
      <c r="D40" s="36">
        <v>304</v>
      </c>
      <c r="E40" s="38"/>
      <c r="F40" s="39">
        <v>1</v>
      </c>
      <c r="G40" s="35" t="s">
        <v>42</v>
      </c>
      <c r="H40" s="34"/>
      <c r="I40" s="34">
        <f t="shared" si="2"/>
        <v>0</v>
      </c>
      <c r="J40" s="34"/>
      <c r="K40" s="34">
        <f t="shared" si="3"/>
        <v>0</v>
      </c>
      <c r="L40" s="35"/>
    </row>
    <row r="41" s="11" customFormat="1" ht="18" customHeight="1" spans="1:12">
      <c r="A41" s="36">
        <v>36</v>
      </c>
      <c r="B41" s="41" t="s">
        <v>59</v>
      </c>
      <c r="C41" s="37" t="s">
        <v>65</v>
      </c>
      <c r="D41" s="36">
        <v>304</v>
      </c>
      <c r="E41" s="38"/>
      <c r="F41" s="39">
        <v>4</v>
      </c>
      <c r="G41" s="35" t="s">
        <v>42</v>
      </c>
      <c r="H41" s="34"/>
      <c r="I41" s="34">
        <f t="shared" si="2"/>
        <v>0</v>
      </c>
      <c r="J41" s="34"/>
      <c r="K41" s="34">
        <f t="shared" si="3"/>
        <v>0</v>
      </c>
      <c r="L41" s="35"/>
    </row>
    <row r="42" s="11" customFormat="1" ht="18" customHeight="1" spans="1:12">
      <c r="A42" s="36">
        <v>37</v>
      </c>
      <c r="B42" s="41" t="s">
        <v>59</v>
      </c>
      <c r="C42" s="37" t="s">
        <v>66</v>
      </c>
      <c r="D42" s="36">
        <v>304</v>
      </c>
      <c r="E42" s="38"/>
      <c r="F42" s="39">
        <v>1</v>
      </c>
      <c r="G42" s="35" t="s">
        <v>42</v>
      </c>
      <c r="H42" s="34"/>
      <c r="I42" s="34">
        <f t="shared" si="2"/>
        <v>0</v>
      </c>
      <c r="J42" s="34"/>
      <c r="K42" s="34">
        <f t="shared" si="3"/>
        <v>0</v>
      </c>
      <c r="L42" s="35"/>
    </row>
    <row r="43" s="11" customFormat="1" ht="18" customHeight="1" spans="1:12">
      <c r="A43" s="36">
        <v>38</v>
      </c>
      <c r="B43" s="41" t="s">
        <v>59</v>
      </c>
      <c r="C43" s="37" t="s">
        <v>55</v>
      </c>
      <c r="D43" s="36">
        <v>304</v>
      </c>
      <c r="E43" s="38"/>
      <c r="F43" s="39">
        <v>6</v>
      </c>
      <c r="G43" s="35" t="s">
        <v>42</v>
      </c>
      <c r="H43" s="34"/>
      <c r="I43" s="34">
        <f t="shared" si="2"/>
        <v>0</v>
      </c>
      <c r="J43" s="34"/>
      <c r="K43" s="34">
        <f t="shared" si="3"/>
        <v>0</v>
      </c>
      <c r="L43" s="35"/>
    </row>
    <row r="44" s="11" customFormat="1" ht="18" customHeight="1" spans="1:12">
      <c r="A44" s="36">
        <v>39</v>
      </c>
      <c r="B44" s="41" t="s">
        <v>67</v>
      </c>
      <c r="C44" s="37" t="s">
        <v>68</v>
      </c>
      <c r="D44" s="36">
        <v>304</v>
      </c>
      <c r="E44" s="38"/>
      <c r="F44" s="39">
        <v>1</v>
      </c>
      <c r="G44" s="35" t="s">
        <v>69</v>
      </c>
      <c r="H44" s="34"/>
      <c r="I44" s="34">
        <f t="shared" si="2"/>
        <v>0</v>
      </c>
      <c r="J44" s="34"/>
      <c r="K44" s="34">
        <f t="shared" si="3"/>
        <v>0</v>
      </c>
      <c r="L44" s="35"/>
    </row>
    <row r="45" s="11" customFormat="1" ht="18" customHeight="1" spans="1:12">
      <c r="A45" s="36">
        <v>40</v>
      </c>
      <c r="B45" s="41" t="s">
        <v>70</v>
      </c>
      <c r="C45" s="37" t="s">
        <v>68</v>
      </c>
      <c r="D45" s="36">
        <v>304</v>
      </c>
      <c r="E45" s="38"/>
      <c r="F45" s="39">
        <v>1</v>
      </c>
      <c r="G45" s="35" t="s">
        <v>69</v>
      </c>
      <c r="H45" s="34"/>
      <c r="I45" s="34">
        <f t="shared" si="2"/>
        <v>0</v>
      </c>
      <c r="J45" s="34"/>
      <c r="K45" s="34">
        <f t="shared" si="3"/>
        <v>0</v>
      </c>
      <c r="L45" s="35"/>
    </row>
    <row r="46" s="11" customFormat="1" ht="18" customHeight="1" spans="1:12">
      <c r="A46" s="36">
        <v>41</v>
      </c>
      <c r="B46" s="41" t="s">
        <v>71</v>
      </c>
      <c r="C46" s="37" t="s">
        <v>72</v>
      </c>
      <c r="D46" s="36">
        <v>304</v>
      </c>
      <c r="E46" s="38"/>
      <c r="F46" s="39">
        <v>1</v>
      </c>
      <c r="G46" s="35" t="s">
        <v>69</v>
      </c>
      <c r="H46" s="34"/>
      <c r="I46" s="34">
        <f t="shared" si="2"/>
        <v>0</v>
      </c>
      <c r="J46" s="34"/>
      <c r="K46" s="34">
        <f t="shared" si="3"/>
        <v>0</v>
      </c>
      <c r="L46" s="35"/>
    </row>
    <row r="47" s="11" customFormat="1" ht="18" customHeight="1" spans="1:12">
      <c r="A47" s="36">
        <v>42</v>
      </c>
      <c r="B47" s="41" t="s">
        <v>73</v>
      </c>
      <c r="C47" s="37" t="s">
        <v>74</v>
      </c>
      <c r="D47" s="36">
        <v>304</v>
      </c>
      <c r="E47" s="38"/>
      <c r="F47" s="39">
        <v>6</v>
      </c>
      <c r="G47" s="35" t="s">
        <v>69</v>
      </c>
      <c r="H47" s="34"/>
      <c r="I47" s="34">
        <f t="shared" si="2"/>
        <v>0</v>
      </c>
      <c r="J47" s="34"/>
      <c r="K47" s="34">
        <f t="shared" si="3"/>
        <v>0</v>
      </c>
      <c r="L47" s="35"/>
    </row>
    <row r="48" s="11" customFormat="1" ht="18" customHeight="1" spans="1:12">
      <c r="A48" s="36">
        <v>43</v>
      </c>
      <c r="B48" s="41" t="s">
        <v>75</v>
      </c>
      <c r="C48" s="37" t="s">
        <v>76</v>
      </c>
      <c r="D48" s="36">
        <v>304</v>
      </c>
      <c r="E48" s="38"/>
      <c r="F48" s="39">
        <v>4</v>
      </c>
      <c r="G48" s="35" t="s">
        <v>69</v>
      </c>
      <c r="H48" s="34"/>
      <c r="I48" s="34">
        <f t="shared" si="2"/>
        <v>0</v>
      </c>
      <c r="J48" s="34"/>
      <c r="K48" s="34">
        <f t="shared" si="3"/>
        <v>0</v>
      </c>
      <c r="L48" s="35"/>
    </row>
    <row r="49" s="11" customFormat="1" ht="18" customHeight="1" spans="1:12">
      <c r="A49" s="36">
        <v>44</v>
      </c>
      <c r="B49" s="41" t="s">
        <v>75</v>
      </c>
      <c r="C49" s="37" t="s">
        <v>77</v>
      </c>
      <c r="D49" s="36">
        <v>304</v>
      </c>
      <c r="E49" s="38"/>
      <c r="F49" s="39">
        <v>17</v>
      </c>
      <c r="G49" s="35" t="s">
        <v>69</v>
      </c>
      <c r="H49" s="34"/>
      <c r="I49" s="34">
        <f t="shared" si="2"/>
        <v>0</v>
      </c>
      <c r="J49" s="34"/>
      <c r="K49" s="34">
        <f t="shared" si="3"/>
        <v>0</v>
      </c>
      <c r="L49" s="35"/>
    </row>
    <row r="50" s="11" customFormat="1" ht="18" customHeight="1" spans="1:12">
      <c r="A50" s="36">
        <v>45</v>
      </c>
      <c r="B50" s="41" t="s">
        <v>78</v>
      </c>
      <c r="C50" s="37" t="s">
        <v>79</v>
      </c>
      <c r="D50" s="36">
        <v>304</v>
      </c>
      <c r="E50" s="38"/>
      <c r="F50" s="39">
        <v>1</v>
      </c>
      <c r="G50" s="35" t="s">
        <v>69</v>
      </c>
      <c r="H50" s="34"/>
      <c r="I50" s="34">
        <f t="shared" si="2"/>
        <v>0</v>
      </c>
      <c r="J50" s="34"/>
      <c r="K50" s="34">
        <f t="shared" si="3"/>
        <v>0</v>
      </c>
      <c r="L50" s="35"/>
    </row>
    <row r="51" s="11" customFormat="1" ht="18" customHeight="1" spans="1:12">
      <c r="A51" s="36">
        <v>46</v>
      </c>
      <c r="B51" s="41" t="s">
        <v>78</v>
      </c>
      <c r="C51" s="37" t="s">
        <v>80</v>
      </c>
      <c r="D51" s="36">
        <v>304</v>
      </c>
      <c r="E51" s="38"/>
      <c r="F51" s="39">
        <v>4</v>
      </c>
      <c r="G51" s="35" t="s">
        <v>69</v>
      </c>
      <c r="H51" s="34"/>
      <c r="I51" s="34">
        <f t="shared" si="2"/>
        <v>0</v>
      </c>
      <c r="J51" s="34"/>
      <c r="K51" s="34">
        <f t="shared" si="3"/>
        <v>0</v>
      </c>
      <c r="L51" s="35"/>
    </row>
    <row r="52" s="11" customFormat="1" ht="18" customHeight="1" spans="1:12">
      <c r="A52" s="36">
        <v>47</v>
      </c>
      <c r="B52" s="41" t="s">
        <v>81</v>
      </c>
      <c r="C52" s="37" t="s">
        <v>80</v>
      </c>
      <c r="D52" s="36">
        <v>304</v>
      </c>
      <c r="E52" s="38"/>
      <c r="F52" s="39">
        <v>4</v>
      </c>
      <c r="G52" s="35" t="s">
        <v>69</v>
      </c>
      <c r="H52" s="34"/>
      <c r="I52" s="34">
        <f t="shared" si="2"/>
        <v>0</v>
      </c>
      <c r="J52" s="34"/>
      <c r="K52" s="34">
        <f t="shared" si="3"/>
        <v>0</v>
      </c>
      <c r="L52" s="35"/>
    </row>
    <row r="53" s="11" customFormat="1" ht="18" customHeight="1" spans="1:12">
      <c r="A53" s="36">
        <v>48</v>
      </c>
      <c r="B53" s="41" t="s">
        <v>81</v>
      </c>
      <c r="C53" s="37" t="s">
        <v>77</v>
      </c>
      <c r="D53" s="36">
        <v>304</v>
      </c>
      <c r="E53" s="38"/>
      <c r="F53" s="39">
        <v>2</v>
      </c>
      <c r="G53" s="35" t="s">
        <v>69</v>
      </c>
      <c r="H53" s="34"/>
      <c r="I53" s="34">
        <f t="shared" si="2"/>
        <v>0</v>
      </c>
      <c r="J53" s="34"/>
      <c r="K53" s="34">
        <f t="shared" si="3"/>
        <v>0</v>
      </c>
      <c r="L53" s="35"/>
    </row>
    <row r="54" s="11" customFormat="1" ht="18" customHeight="1" spans="1:12">
      <c r="A54" s="36">
        <v>49</v>
      </c>
      <c r="B54" s="41" t="s">
        <v>82</v>
      </c>
      <c r="C54" s="37" t="s">
        <v>83</v>
      </c>
      <c r="D54" s="36">
        <v>304</v>
      </c>
      <c r="E54" s="38"/>
      <c r="F54" s="39">
        <v>2</v>
      </c>
      <c r="G54" s="35" t="s">
        <v>84</v>
      </c>
      <c r="H54" s="34"/>
      <c r="I54" s="34">
        <f t="shared" si="2"/>
        <v>0</v>
      </c>
      <c r="J54" s="34"/>
      <c r="K54" s="34">
        <f t="shared" si="3"/>
        <v>0</v>
      </c>
      <c r="L54" s="35"/>
    </row>
    <row r="55" s="11" customFormat="1" ht="18" customHeight="1" spans="1:12">
      <c r="A55" s="36">
        <v>50</v>
      </c>
      <c r="B55" s="41" t="s">
        <v>82</v>
      </c>
      <c r="C55" s="37" t="s">
        <v>85</v>
      </c>
      <c r="D55" s="36">
        <v>304</v>
      </c>
      <c r="E55" s="38"/>
      <c r="F55" s="39">
        <v>2</v>
      </c>
      <c r="G55" s="35" t="s">
        <v>84</v>
      </c>
      <c r="H55" s="34"/>
      <c r="I55" s="34">
        <f t="shared" si="2"/>
        <v>0</v>
      </c>
      <c r="J55" s="34"/>
      <c r="K55" s="34">
        <f t="shared" si="3"/>
        <v>0</v>
      </c>
      <c r="L55" s="35"/>
    </row>
    <row r="56" s="11" customFormat="1" ht="18" customHeight="1" spans="1:12">
      <c r="A56" s="36">
        <v>51</v>
      </c>
      <c r="B56" s="41" t="s">
        <v>82</v>
      </c>
      <c r="C56" s="37" t="s">
        <v>86</v>
      </c>
      <c r="D56" s="36">
        <v>304</v>
      </c>
      <c r="E56" s="38"/>
      <c r="F56" s="39">
        <v>6</v>
      </c>
      <c r="G56" s="35" t="s">
        <v>84</v>
      </c>
      <c r="H56" s="34"/>
      <c r="I56" s="34">
        <f t="shared" si="2"/>
        <v>0</v>
      </c>
      <c r="J56" s="34"/>
      <c r="K56" s="34">
        <f t="shared" si="3"/>
        <v>0</v>
      </c>
      <c r="L56" s="35"/>
    </row>
    <row r="57" s="11" customFormat="1" ht="18" customHeight="1" spans="1:12">
      <c r="A57" s="36">
        <v>52</v>
      </c>
      <c r="B57" s="41" t="s">
        <v>82</v>
      </c>
      <c r="C57" s="37" t="s">
        <v>86</v>
      </c>
      <c r="D57" s="36">
        <v>304</v>
      </c>
      <c r="E57" s="38"/>
      <c r="F57" s="39">
        <v>6</v>
      </c>
      <c r="G57" s="35" t="s">
        <v>84</v>
      </c>
      <c r="H57" s="34"/>
      <c r="I57" s="34">
        <f t="shared" si="2"/>
        <v>0</v>
      </c>
      <c r="J57" s="34"/>
      <c r="K57" s="34">
        <f t="shared" si="3"/>
        <v>0</v>
      </c>
      <c r="L57" s="35"/>
    </row>
    <row r="58" s="11" customFormat="1" ht="18" customHeight="1" spans="1:12">
      <c r="A58" s="36">
        <v>53</v>
      </c>
      <c r="B58" s="41" t="s">
        <v>82</v>
      </c>
      <c r="C58" s="37" t="s">
        <v>87</v>
      </c>
      <c r="D58" s="36">
        <v>304</v>
      </c>
      <c r="E58" s="38"/>
      <c r="F58" s="39">
        <v>6</v>
      </c>
      <c r="G58" s="35" t="s">
        <v>84</v>
      </c>
      <c r="H58" s="34"/>
      <c r="I58" s="34">
        <f t="shared" si="2"/>
        <v>0</v>
      </c>
      <c r="J58" s="34"/>
      <c r="K58" s="34">
        <f t="shared" si="3"/>
        <v>0</v>
      </c>
      <c r="L58" s="35"/>
    </row>
    <row r="59" s="11" customFormat="1" ht="18" customHeight="1" spans="1:12">
      <c r="A59" s="36">
        <v>54</v>
      </c>
      <c r="B59" s="41" t="s">
        <v>88</v>
      </c>
      <c r="C59" s="37" t="s">
        <v>89</v>
      </c>
      <c r="D59" s="36">
        <v>304</v>
      </c>
      <c r="E59" s="38"/>
      <c r="F59" s="39">
        <v>1</v>
      </c>
      <c r="G59" s="35" t="s">
        <v>90</v>
      </c>
      <c r="H59" s="34"/>
      <c r="I59" s="34">
        <f t="shared" si="2"/>
        <v>0</v>
      </c>
      <c r="J59" s="34"/>
      <c r="K59" s="34">
        <f t="shared" si="3"/>
        <v>0</v>
      </c>
      <c r="L59" s="35" t="s">
        <v>91</v>
      </c>
    </row>
    <row r="60" s="11" customFormat="1" ht="18" customHeight="1" spans="1:12">
      <c r="A60" s="36">
        <v>55</v>
      </c>
      <c r="B60" s="41" t="s">
        <v>92</v>
      </c>
      <c r="C60" s="37" t="s">
        <v>93</v>
      </c>
      <c r="D60" s="36">
        <v>304</v>
      </c>
      <c r="E60" s="38"/>
      <c r="F60" s="39">
        <v>15</v>
      </c>
      <c r="G60" s="35" t="s">
        <v>69</v>
      </c>
      <c r="H60" s="34"/>
      <c r="I60" s="34">
        <f t="shared" si="2"/>
        <v>0</v>
      </c>
      <c r="J60" s="34"/>
      <c r="K60" s="34">
        <f t="shared" si="3"/>
        <v>0</v>
      </c>
      <c r="L60" s="35"/>
    </row>
    <row r="61" s="11" customFormat="1" ht="18" customHeight="1" spans="1:12">
      <c r="A61" s="36">
        <v>56</v>
      </c>
      <c r="B61" s="41" t="s">
        <v>94</v>
      </c>
      <c r="C61" s="37" t="s">
        <v>95</v>
      </c>
      <c r="D61" s="36">
        <v>304</v>
      </c>
      <c r="E61" s="38"/>
      <c r="F61" s="39">
        <v>2</v>
      </c>
      <c r="G61" s="35" t="s">
        <v>69</v>
      </c>
      <c r="H61" s="34"/>
      <c r="I61" s="34">
        <f t="shared" si="2"/>
        <v>0</v>
      </c>
      <c r="J61" s="34"/>
      <c r="K61" s="34">
        <f t="shared" si="3"/>
        <v>0</v>
      </c>
      <c r="L61" s="35"/>
    </row>
    <row r="62" s="11" customFormat="1" ht="18" customHeight="1" spans="1:12">
      <c r="A62" s="36">
        <v>57</v>
      </c>
      <c r="B62" s="41" t="s">
        <v>96</v>
      </c>
      <c r="C62" s="37" t="s">
        <v>97</v>
      </c>
      <c r="D62" s="36">
        <v>304</v>
      </c>
      <c r="E62" s="38"/>
      <c r="F62" s="39">
        <v>1</v>
      </c>
      <c r="G62" s="35" t="s">
        <v>42</v>
      </c>
      <c r="H62" s="34"/>
      <c r="I62" s="34">
        <f t="shared" si="2"/>
        <v>0</v>
      </c>
      <c r="J62" s="34"/>
      <c r="K62" s="34">
        <f t="shared" si="3"/>
        <v>0</v>
      </c>
      <c r="L62" s="35"/>
    </row>
    <row r="63" s="11" customFormat="1" ht="18" customHeight="1" spans="1:12">
      <c r="A63" s="36">
        <v>58</v>
      </c>
      <c r="B63" s="41" t="s">
        <v>98</v>
      </c>
      <c r="C63" s="37" t="s">
        <v>99</v>
      </c>
      <c r="D63" s="36">
        <v>304</v>
      </c>
      <c r="E63" s="38"/>
      <c r="F63" s="39">
        <v>4</v>
      </c>
      <c r="G63" s="35" t="s">
        <v>84</v>
      </c>
      <c r="H63" s="34"/>
      <c r="I63" s="34">
        <f t="shared" si="2"/>
        <v>0</v>
      </c>
      <c r="J63" s="34"/>
      <c r="K63" s="34">
        <f t="shared" si="3"/>
        <v>0</v>
      </c>
      <c r="L63" s="35"/>
    </row>
    <row r="64" s="11" customFormat="1" ht="18" customHeight="1" spans="1:12">
      <c r="A64" s="36">
        <v>59</v>
      </c>
      <c r="B64" s="41" t="s">
        <v>98</v>
      </c>
      <c r="C64" s="37" t="s">
        <v>72</v>
      </c>
      <c r="D64" s="36">
        <v>304</v>
      </c>
      <c r="E64" s="38"/>
      <c r="F64" s="39">
        <v>4</v>
      </c>
      <c r="G64" s="35" t="s">
        <v>84</v>
      </c>
      <c r="H64" s="34"/>
      <c r="I64" s="34">
        <f t="shared" si="2"/>
        <v>0</v>
      </c>
      <c r="J64" s="34"/>
      <c r="K64" s="34">
        <f t="shared" si="3"/>
        <v>0</v>
      </c>
      <c r="L64" s="35"/>
    </row>
    <row r="65" s="11" customFormat="1" ht="18" customHeight="1" spans="1:12">
      <c r="A65" s="36">
        <v>60</v>
      </c>
      <c r="B65" s="41" t="s">
        <v>100</v>
      </c>
      <c r="C65" s="37" t="s">
        <v>101</v>
      </c>
      <c r="D65" s="36">
        <v>304</v>
      </c>
      <c r="E65" s="38"/>
      <c r="F65" s="39">
        <v>12</v>
      </c>
      <c r="G65" s="35" t="s">
        <v>36</v>
      </c>
      <c r="H65" s="34"/>
      <c r="I65" s="34">
        <f t="shared" si="2"/>
        <v>0</v>
      </c>
      <c r="J65" s="34"/>
      <c r="K65" s="34">
        <f t="shared" si="3"/>
        <v>0</v>
      </c>
      <c r="L65" s="35"/>
    </row>
    <row r="66" s="11" customFormat="1" ht="18" customHeight="1" spans="1:12">
      <c r="A66" s="36">
        <v>61</v>
      </c>
      <c r="B66" s="41" t="s">
        <v>100</v>
      </c>
      <c r="C66" s="37" t="s">
        <v>102</v>
      </c>
      <c r="D66" s="36">
        <v>304</v>
      </c>
      <c r="E66" s="38"/>
      <c r="F66" s="39">
        <v>24</v>
      </c>
      <c r="G66" s="35" t="s">
        <v>36</v>
      </c>
      <c r="H66" s="34"/>
      <c r="I66" s="34">
        <f t="shared" si="2"/>
        <v>0</v>
      </c>
      <c r="J66" s="34"/>
      <c r="K66" s="34">
        <f t="shared" si="3"/>
        <v>0</v>
      </c>
      <c r="L66" s="35"/>
    </row>
    <row r="67" s="11" customFormat="1" ht="18" customHeight="1" spans="1:12">
      <c r="A67" s="36">
        <v>62</v>
      </c>
      <c r="B67" s="41" t="s">
        <v>100</v>
      </c>
      <c r="C67" s="37" t="s">
        <v>103</v>
      </c>
      <c r="D67" s="36">
        <v>304</v>
      </c>
      <c r="E67" s="38"/>
      <c r="F67" s="39">
        <v>18</v>
      </c>
      <c r="G67" s="35" t="s">
        <v>36</v>
      </c>
      <c r="H67" s="34"/>
      <c r="I67" s="34">
        <f t="shared" si="2"/>
        <v>0</v>
      </c>
      <c r="J67" s="34"/>
      <c r="K67" s="34">
        <f t="shared" si="3"/>
        <v>0</v>
      </c>
      <c r="L67" s="35"/>
    </row>
    <row r="68" s="11" customFormat="1" ht="18" customHeight="1" spans="1:12">
      <c r="A68" s="36">
        <v>63</v>
      </c>
      <c r="B68" s="41" t="s">
        <v>104</v>
      </c>
      <c r="C68" s="37" t="s">
        <v>105</v>
      </c>
      <c r="D68" s="36">
        <v>304</v>
      </c>
      <c r="E68" s="38"/>
      <c r="F68" s="39">
        <v>20</v>
      </c>
      <c r="G68" s="35" t="s">
        <v>106</v>
      </c>
      <c r="H68" s="34"/>
      <c r="I68" s="34">
        <f t="shared" si="2"/>
        <v>0</v>
      </c>
      <c r="J68" s="34"/>
      <c r="K68" s="34">
        <f t="shared" si="3"/>
        <v>0</v>
      </c>
      <c r="L68" s="35"/>
    </row>
    <row r="69" s="11" customFormat="1" ht="18" customHeight="1" spans="1:12">
      <c r="A69" s="36">
        <v>64</v>
      </c>
      <c r="B69" s="41" t="s">
        <v>107</v>
      </c>
      <c r="C69" s="37" t="s">
        <v>108</v>
      </c>
      <c r="D69" s="36">
        <v>304</v>
      </c>
      <c r="E69" s="38"/>
      <c r="F69" s="39">
        <v>20</v>
      </c>
      <c r="G69" s="35" t="s">
        <v>106</v>
      </c>
      <c r="H69" s="34"/>
      <c r="I69" s="34">
        <f t="shared" si="2"/>
        <v>0</v>
      </c>
      <c r="J69" s="34"/>
      <c r="K69" s="34">
        <f t="shared" si="3"/>
        <v>0</v>
      </c>
      <c r="L69" s="35"/>
    </row>
    <row r="70" s="11" customFormat="1" ht="18" customHeight="1" spans="1:12">
      <c r="A70" s="36">
        <v>65</v>
      </c>
      <c r="B70" s="41" t="s">
        <v>109</v>
      </c>
      <c r="C70" s="37" t="s">
        <v>110</v>
      </c>
      <c r="D70" s="36">
        <v>304</v>
      </c>
      <c r="E70" s="38"/>
      <c r="F70" s="39">
        <v>100</v>
      </c>
      <c r="G70" s="35" t="s">
        <v>111</v>
      </c>
      <c r="H70" s="34"/>
      <c r="I70" s="34">
        <f t="shared" si="2"/>
        <v>0</v>
      </c>
      <c r="J70" s="34"/>
      <c r="K70" s="34">
        <f t="shared" si="3"/>
        <v>0</v>
      </c>
      <c r="L70" s="35"/>
    </row>
    <row r="71" s="11" customFormat="1" ht="18" customHeight="1" spans="1:12">
      <c r="A71" s="36">
        <v>66</v>
      </c>
      <c r="B71" s="41" t="s">
        <v>109</v>
      </c>
      <c r="C71" s="37" t="s">
        <v>112</v>
      </c>
      <c r="D71" s="36">
        <v>304</v>
      </c>
      <c r="E71" s="38"/>
      <c r="F71" s="39">
        <v>40</v>
      </c>
      <c r="G71" s="35" t="s">
        <v>111</v>
      </c>
      <c r="H71" s="34"/>
      <c r="I71" s="34">
        <f t="shared" si="2"/>
        <v>0</v>
      </c>
      <c r="J71" s="34"/>
      <c r="K71" s="34">
        <f t="shared" si="3"/>
        <v>0</v>
      </c>
      <c r="L71" s="35"/>
    </row>
    <row r="72" s="11" customFormat="1" ht="18" customHeight="1" spans="1:12">
      <c r="A72" s="36">
        <v>67</v>
      </c>
      <c r="B72" s="41" t="s">
        <v>113</v>
      </c>
      <c r="C72" s="37" t="s">
        <v>114</v>
      </c>
      <c r="D72" s="36">
        <v>304</v>
      </c>
      <c r="E72" s="38"/>
      <c r="F72" s="39">
        <v>50</v>
      </c>
      <c r="G72" s="35" t="s">
        <v>111</v>
      </c>
      <c r="H72" s="34"/>
      <c r="I72" s="34">
        <f t="shared" si="2"/>
        <v>0</v>
      </c>
      <c r="J72" s="34"/>
      <c r="K72" s="34">
        <f t="shared" si="3"/>
        <v>0</v>
      </c>
      <c r="L72" s="35"/>
    </row>
    <row r="73" s="11" customFormat="1" ht="18" customHeight="1" spans="1:12">
      <c r="A73" s="36">
        <v>68</v>
      </c>
      <c r="B73" s="41" t="s">
        <v>113</v>
      </c>
      <c r="C73" s="37" t="s">
        <v>115</v>
      </c>
      <c r="D73" s="36">
        <v>304</v>
      </c>
      <c r="E73" s="38"/>
      <c r="F73" s="39">
        <v>20</v>
      </c>
      <c r="G73" s="35" t="s">
        <v>111</v>
      </c>
      <c r="H73" s="34"/>
      <c r="I73" s="34">
        <f t="shared" ref="I73:I82" si="4">H73*F73</f>
        <v>0</v>
      </c>
      <c r="J73" s="34"/>
      <c r="K73" s="34">
        <f t="shared" si="3"/>
        <v>0</v>
      </c>
      <c r="L73" s="35"/>
    </row>
    <row r="74" s="11" customFormat="1" ht="18" customHeight="1" spans="1:12">
      <c r="A74" s="36">
        <v>69</v>
      </c>
      <c r="B74" s="41" t="s">
        <v>113</v>
      </c>
      <c r="C74" s="37" t="s">
        <v>116</v>
      </c>
      <c r="D74" s="36">
        <v>304</v>
      </c>
      <c r="E74" s="38"/>
      <c r="F74" s="39">
        <v>32</v>
      </c>
      <c r="G74" s="35" t="s">
        <v>111</v>
      </c>
      <c r="H74" s="34"/>
      <c r="I74" s="34">
        <f t="shared" si="4"/>
        <v>0</v>
      </c>
      <c r="J74" s="34"/>
      <c r="K74" s="34">
        <f t="shared" si="3"/>
        <v>0</v>
      </c>
      <c r="L74" s="35"/>
    </row>
    <row r="75" s="11" customFormat="1" ht="18" customHeight="1" spans="1:12">
      <c r="A75" s="36">
        <v>70</v>
      </c>
      <c r="B75" s="41" t="s">
        <v>117</v>
      </c>
      <c r="C75" s="37" t="s">
        <v>118</v>
      </c>
      <c r="D75" s="36">
        <v>304</v>
      </c>
      <c r="E75" s="38"/>
      <c r="F75" s="39">
        <v>80</v>
      </c>
      <c r="G75" s="35" t="s">
        <v>69</v>
      </c>
      <c r="H75" s="34"/>
      <c r="I75" s="34">
        <f t="shared" si="4"/>
        <v>0</v>
      </c>
      <c r="J75" s="34"/>
      <c r="K75" s="34">
        <f t="shared" si="3"/>
        <v>0</v>
      </c>
      <c r="L75" s="35"/>
    </row>
    <row r="76" s="11" customFormat="1" ht="18" customHeight="1" spans="1:12">
      <c r="A76" s="36">
        <v>71</v>
      </c>
      <c r="B76" s="41" t="s">
        <v>117</v>
      </c>
      <c r="C76" s="37" t="s">
        <v>119</v>
      </c>
      <c r="D76" s="36">
        <v>304</v>
      </c>
      <c r="E76" s="38"/>
      <c r="F76" s="39">
        <v>4</v>
      </c>
      <c r="G76" s="35" t="s">
        <v>69</v>
      </c>
      <c r="H76" s="34"/>
      <c r="I76" s="34">
        <f t="shared" si="4"/>
        <v>0</v>
      </c>
      <c r="J76" s="34"/>
      <c r="K76" s="34">
        <f t="shared" si="3"/>
        <v>0</v>
      </c>
      <c r="L76" s="35"/>
    </row>
    <row r="77" s="11" customFormat="1" ht="18" customHeight="1" spans="1:12">
      <c r="A77" s="36">
        <v>72</v>
      </c>
      <c r="B77" s="41" t="s">
        <v>117</v>
      </c>
      <c r="C77" s="37" t="s">
        <v>120</v>
      </c>
      <c r="D77" s="36">
        <v>304</v>
      </c>
      <c r="E77" s="38"/>
      <c r="F77" s="39">
        <v>50</v>
      </c>
      <c r="G77" s="35" t="s">
        <v>69</v>
      </c>
      <c r="H77" s="34"/>
      <c r="I77" s="34">
        <f t="shared" si="4"/>
        <v>0</v>
      </c>
      <c r="J77" s="34"/>
      <c r="K77" s="34">
        <f t="shared" si="3"/>
        <v>0</v>
      </c>
      <c r="L77" s="35"/>
    </row>
    <row r="78" s="11" customFormat="1" ht="18" customHeight="1" spans="1:12">
      <c r="A78" s="36">
        <v>73</v>
      </c>
      <c r="B78" s="41" t="s">
        <v>117</v>
      </c>
      <c r="C78" s="37" t="s">
        <v>121</v>
      </c>
      <c r="D78" s="36">
        <v>304</v>
      </c>
      <c r="E78" s="38"/>
      <c r="F78" s="39">
        <v>15</v>
      </c>
      <c r="G78" s="35" t="s">
        <v>69</v>
      </c>
      <c r="H78" s="34"/>
      <c r="I78" s="34">
        <f t="shared" si="4"/>
        <v>0</v>
      </c>
      <c r="J78" s="34"/>
      <c r="K78" s="34">
        <f t="shared" si="3"/>
        <v>0</v>
      </c>
      <c r="L78" s="35"/>
    </row>
    <row r="79" s="11" customFormat="1" ht="18" customHeight="1" spans="1:12">
      <c r="A79" s="36">
        <v>74</v>
      </c>
      <c r="B79" s="41" t="s">
        <v>117</v>
      </c>
      <c r="C79" s="37" t="s">
        <v>122</v>
      </c>
      <c r="D79" s="36">
        <v>304</v>
      </c>
      <c r="E79" s="38"/>
      <c r="F79" s="39">
        <v>15</v>
      </c>
      <c r="G79" s="35" t="s">
        <v>69</v>
      </c>
      <c r="H79" s="34"/>
      <c r="I79" s="34">
        <f t="shared" si="4"/>
        <v>0</v>
      </c>
      <c r="J79" s="34"/>
      <c r="K79" s="34">
        <f t="shared" si="3"/>
        <v>0</v>
      </c>
      <c r="L79" s="35"/>
    </row>
    <row r="80" s="11" customFormat="1" ht="18" customHeight="1" spans="1:12">
      <c r="A80" s="36">
        <v>75</v>
      </c>
      <c r="B80" s="41" t="s">
        <v>123</v>
      </c>
      <c r="C80" s="37" t="s">
        <v>124</v>
      </c>
      <c r="D80" s="36">
        <v>304</v>
      </c>
      <c r="E80" s="38"/>
      <c r="F80" s="39">
        <v>1</v>
      </c>
      <c r="G80" s="35" t="s">
        <v>90</v>
      </c>
      <c r="H80" s="34"/>
      <c r="I80" s="34">
        <f t="shared" si="4"/>
        <v>0</v>
      </c>
      <c r="J80" s="34"/>
      <c r="K80" s="34">
        <f t="shared" si="3"/>
        <v>0</v>
      </c>
      <c r="L80" s="35" t="s">
        <v>125</v>
      </c>
    </row>
    <row r="81" s="11" customFormat="1" ht="18" customHeight="1" spans="1:12">
      <c r="A81" s="36">
        <v>76</v>
      </c>
      <c r="B81" s="41" t="s">
        <v>126</v>
      </c>
      <c r="C81" s="37" t="s">
        <v>127</v>
      </c>
      <c r="D81" s="36">
        <v>304</v>
      </c>
      <c r="E81" s="38"/>
      <c r="F81" s="39">
        <v>1</v>
      </c>
      <c r="G81" s="35" t="s">
        <v>90</v>
      </c>
      <c r="H81" s="34"/>
      <c r="I81" s="34">
        <f t="shared" si="4"/>
        <v>0</v>
      </c>
      <c r="J81" s="34"/>
      <c r="K81" s="34">
        <f>J81*F81</f>
        <v>0</v>
      </c>
      <c r="L81" s="35" t="s">
        <v>128</v>
      </c>
    </row>
    <row r="82" s="11" customFormat="1" ht="18" customHeight="1" spans="1:12">
      <c r="A82" s="36">
        <v>77</v>
      </c>
      <c r="B82" s="41" t="s">
        <v>129</v>
      </c>
      <c r="C82" s="37" t="s">
        <v>130</v>
      </c>
      <c r="D82" s="36">
        <v>304</v>
      </c>
      <c r="E82" s="38"/>
      <c r="F82" s="39">
        <v>1</v>
      </c>
      <c r="G82" s="35" t="s">
        <v>90</v>
      </c>
      <c r="H82" s="34"/>
      <c r="I82" s="34">
        <f t="shared" si="4"/>
        <v>0</v>
      </c>
      <c r="J82" s="34"/>
      <c r="K82" s="34">
        <f>J82*F82</f>
        <v>0</v>
      </c>
      <c r="L82" s="35" t="s">
        <v>128</v>
      </c>
    </row>
    <row r="83" s="11" customFormat="1" ht="18" customHeight="1" spans="1:12">
      <c r="A83" s="36">
        <v>78</v>
      </c>
      <c r="B83" s="41" t="s">
        <v>131</v>
      </c>
      <c r="C83" s="37" t="s">
        <v>77</v>
      </c>
      <c r="D83" s="36">
        <v>304</v>
      </c>
      <c r="E83" s="38"/>
      <c r="F83" s="39">
        <v>1</v>
      </c>
      <c r="G83" s="35" t="s">
        <v>69</v>
      </c>
      <c r="H83" s="34"/>
      <c r="I83" s="34">
        <f>H83*F83</f>
        <v>0</v>
      </c>
      <c r="J83" s="34"/>
      <c r="K83" s="34">
        <f>J83*F83</f>
        <v>0</v>
      </c>
      <c r="L83" s="35"/>
    </row>
    <row r="84" s="11" customFormat="1" ht="18" customHeight="1" spans="1:12">
      <c r="A84" s="45" t="s">
        <v>32</v>
      </c>
      <c r="B84" s="40"/>
      <c r="C84" s="37"/>
      <c r="D84" s="36"/>
      <c r="E84" s="38"/>
      <c r="F84" s="39"/>
      <c r="G84" s="34"/>
      <c r="H84" s="34"/>
      <c r="I84" s="61">
        <f>SUM(I6:I83)</f>
        <v>0</v>
      </c>
      <c r="J84" s="34"/>
      <c r="K84" s="61">
        <f>SUM(K6:K83)</f>
        <v>0</v>
      </c>
      <c r="L84" s="35" t="s">
        <v>132</v>
      </c>
    </row>
    <row r="85" s="9" customFormat="1" ht="18" customHeight="1" spans="1:12">
      <c r="A85" s="27" t="s">
        <v>133</v>
      </c>
      <c r="B85" s="28"/>
      <c r="C85" s="28"/>
      <c r="D85" s="28"/>
      <c r="E85" s="28"/>
      <c r="F85" s="28"/>
      <c r="G85" s="28"/>
      <c r="H85" s="28"/>
      <c r="I85" s="43"/>
      <c r="J85" s="28"/>
      <c r="K85" s="43"/>
      <c r="L85" s="44"/>
    </row>
    <row r="86" s="9" customFormat="1" ht="18" customHeight="1" spans="1:12">
      <c r="A86" s="36">
        <v>1</v>
      </c>
      <c r="B86" s="46" t="s">
        <v>134</v>
      </c>
      <c r="C86" s="37" t="s">
        <v>135</v>
      </c>
      <c r="D86" s="36">
        <v>304</v>
      </c>
      <c r="E86" s="47"/>
      <c r="F86" s="48">
        <v>37</v>
      </c>
      <c r="G86" s="49" t="s">
        <v>136</v>
      </c>
      <c r="H86" s="49"/>
      <c r="I86" s="34">
        <f t="shared" ref="I84:I89" si="5">H86*F86</f>
        <v>0</v>
      </c>
      <c r="J86" s="49"/>
      <c r="K86" s="34">
        <f>J86*F86</f>
        <v>0</v>
      </c>
      <c r="L86" s="61"/>
    </row>
    <row r="87" s="9" customFormat="1" ht="18" customHeight="1" spans="1:12">
      <c r="A87" s="36">
        <v>2</v>
      </c>
      <c r="B87" s="46" t="s">
        <v>137</v>
      </c>
      <c r="C87" s="37" t="s">
        <v>138</v>
      </c>
      <c r="D87" s="36">
        <v>304</v>
      </c>
      <c r="E87" s="47"/>
      <c r="F87" s="48">
        <v>75</v>
      </c>
      <c r="G87" s="49" t="s">
        <v>42</v>
      </c>
      <c r="H87" s="49"/>
      <c r="I87" s="34">
        <f t="shared" si="5"/>
        <v>0</v>
      </c>
      <c r="J87" s="49"/>
      <c r="K87" s="34">
        <f>J87*F87</f>
        <v>0</v>
      </c>
      <c r="L87" s="61"/>
    </row>
    <row r="88" s="9" customFormat="1" ht="18" customHeight="1" spans="1:12">
      <c r="A88" s="36">
        <v>3</v>
      </c>
      <c r="B88" s="46" t="s">
        <v>139</v>
      </c>
      <c r="C88" s="37" t="s">
        <v>138</v>
      </c>
      <c r="D88" s="36">
        <v>304</v>
      </c>
      <c r="E88" s="47"/>
      <c r="F88" s="48">
        <v>6</v>
      </c>
      <c r="G88" s="49" t="s">
        <v>36</v>
      </c>
      <c r="H88" s="49"/>
      <c r="I88" s="34">
        <f t="shared" si="5"/>
        <v>0</v>
      </c>
      <c r="J88" s="49"/>
      <c r="K88" s="34">
        <f t="shared" ref="K88:K93" si="6">J88*F88</f>
        <v>0</v>
      </c>
      <c r="L88" s="61"/>
    </row>
    <row r="89" s="9" customFormat="1" ht="18" customHeight="1" spans="1:12">
      <c r="A89" s="36">
        <v>4</v>
      </c>
      <c r="B89" s="46" t="s">
        <v>139</v>
      </c>
      <c r="C89" s="37" t="s">
        <v>35</v>
      </c>
      <c r="D89" s="36">
        <v>304</v>
      </c>
      <c r="E89" s="47"/>
      <c r="F89" s="48">
        <v>6</v>
      </c>
      <c r="G89" s="49" t="s">
        <v>36</v>
      </c>
      <c r="H89" s="49"/>
      <c r="I89" s="34">
        <f t="shared" si="5"/>
        <v>0</v>
      </c>
      <c r="J89" s="49"/>
      <c r="K89" s="34">
        <f t="shared" si="6"/>
        <v>0</v>
      </c>
      <c r="L89" s="61"/>
    </row>
    <row r="90" s="9" customFormat="1" ht="18" customHeight="1" spans="1:12">
      <c r="A90" s="45"/>
      <c r="B90" s="46"/>
      <c r="C90" s="37"/>
      <c r="D90" s="50"/>
      <c r="E90" s="47"/>
      <c r="F90" s="48"/>
      <c r="G90" s="49"/>
      <c r="H90" s="49"/>
      <c r="I90" s="34"/>
      <c r="J90" s="49"/>
      <c r="K90" s="34"/>
      <c r="L90" s="61"/>
    </row>
    <row r="91" s="9" customFormat="1" ht="18" customHeight="1" spans="1:12">
      <c r="A91" s="45" t="s">
        <v>32</v>
      </c>
      <c r="B91" s="51"/>
      <c r="C91" s="52"/>
      <c r="D91" s="50"/>
      <c r="E91" s="47"/>
      <c r="F91" s="49"/>
      <c r="G91" s="49"/>
      <c r="H91" s="49"/>
      <c r="I91" s="61">
        <f>SUM(I86:I90)</f>
        <v>0</v>
      </c>
      <c r="J91" s="49"/>
      <c r="K91" s="61">
        <f>SUM(K86:K90)</f>
        <v>0</v>
      </c>
      <c r="L91" s="35" t="s">
        <v>140</v>
      </c>
    </row>
    <row r="92" s="9" customFormat="1" ht="18" customHeight="1" spans="1:12">
      <c r="A92" s="27" t="s">
        <v>141</v>
      </c>
      <c r="B92" s="28"/>
      <c r="C92" s="28"/>
      <c r="D92" s="28"/>
      <c r="E92" s="28"/>
      <c r="F92" s="28"/>
      <c r="G92" s="28"/>
      <c r="H92" s="28"/>
      <c r="I92" s="43"/>
      <c r="J92" s="28"/>
      <c r="K92" s="43"/>
      <c r="L92" s="44"/>
    </row>
    <row r="93" s="9" customFormat="1" ht="18" customHeight="1" spans="1:12">
      <c r="A93" s="53">
        <v>1</v>
      </c>
      <c r="B93" s="54" t="s">
        <v>142</v>
      </c>
      <c r="C93" s="55" t="s">
        <v>143</v>
      </c>
      <c r="D93" s="36">
        <v>304</v>
      </c>
      <c r="E93" s="56"/>
      <c r="F93" s="57">
        <v>11</v>
      </c>
      <c r="G93" s="57" t="s">
        <v>36</v>
      </c>
      <c r="H93" s="58"/>
      <c r="I93" s="34" t="s">
        <v>144</v>
      </c>
      <c r="J93" s="58"/>
      <c r="K93" s="34">
        <f t="shared" si="6"/>
        <v>0</v>
      </c>
      <c r="L93" s="35"/>
    </row>
    <row r="94" s="9" customFormat="1" ht="18" customHeight="1" spans="1:12">
      <c r="A94" s="53">
        <v>2</v>
      </c>
      <c r="B94" s="54" t="s">
        <v>142</v>
      </c>
      <c r="C94" s="55" t="s">
        <v>145</v>
      </c>
      <c r="D94" s="36">
        <v>304</v>
      </c>
      <c r="E94" s="56"/>
      <c r="F94" s="57">
        <v>2</v>
      </c>
      <c r="G94" s="57" t="s">
        <v>36</v>
      </c>
      <c r="H94" s="58"/>
      <c r="I94" s="34" t="s">
        <v>144</v>
      </c>
      <c r="J94" s="58"/>
      <c r="K94" s="34">
        <f t="shared" ref="K94:K107" si="7">J94*F94</f>
        <v>0</v>
      </c>
      <c r="L94" s="35"/>
    </row>
    <row r="95" s="9" customFormat="1" ht="18" customHeight="1" spans="1:12">
      <c r="A95" s="53">
        <v>3</v>
      </c>
      <c r="B95" s="54" t="s">
        <v>146</v>
      </c>
      <c r="C95" s="55" t="s">
        <v>143</v>
      </c>
      <c r="D95" s="36">
        <v>304</v>
      </c>
      <c r="E95" s="56"/>
      <c r="F95" s="57">
        <v>3</v>
      </c>
      <c r="G95" s="57" t="s">
        <v>42</v>
      </c>
      <c r="H95" s="58"/>
      <c r="I95" s="34" t="s">
        <v>144</v>
      </c>
      <c r="J95" s="58"/>
      <c r="K95" s="34">
        <f t="shared" si="7"/>
        <v>0</v>
      </c>
      <c r="L95" s="35"/>
    </row>
    <row r="96" s="9" customFormat="1" ht="18" customHeight="1" spans="1:12">
      <c r="A96" s="53">
        <v>4</v>
      </c>
      <c r="B96" s="54" t="s">
        <v>147</v>
      </c>
      <c r="C96" s="55" t="s">
        <v>145</v>
      </c>
      <c r="D96" s="36">
        <v>304</v>
      </c>
      <c r="E96" s="56"/>
      <c r="F96" s="57">
        <v>2</v>
      </c>
      <c r="G96" s="57" t="s">
        <v>42</v>
      </c>
      <c r="H96" s="58"/>
      <c r="I96" s="34" t="s">
        <v>144</v>
      </c>
      <c r="J96" s="58"/>
      <c r="K96" s="34">
        <f t="shared" si="7"/>
        <v>0</v>
      </c>
      <c r="L96" s="35"/>
    </row>
    <row r="97" s="9" customFormat="1" ht="18" customHeight="1" spans="1:12">
      <c r="A97" s="53">
        <v>5</v>
      </c>
      <c r="B97" s="54" t="s">
        <v>148</v>
      </c>
      <c r="C97" s="55" t="s">
        <v>143</v>
      </c>
      <c r="D97" s="36">
        <v>304</v>
      </c>
      <c r="E97" s="56"/>
      <c r="F97" s="57">
        <v>4</v>
      </c>
      <c r="G97" s="57" t="s">
        <v>42</v>
      </c>
      <c r="H97" s="58"/>
      <c r="I97" s="34" t="s">
        <v>144</v>
      </c>
      <c r="J97" s="58"/>
      <c r="K97" s="34">
        <f t="shared" si="7"/>
        <v>0</v>
      </c>
      <c r="L97" s="35"/>
    </row>
    <row r="98" s="9" customFormat="1" ht="18" customHeight="1" spans="1:12">
      <c r="A98" s="53">
        <v>6</v>
      </c>
      <c r="B98" s="54" t="s">
        <v>148</v>
      </c>
      <c r="C98" s="55" t="s">
        <v>145</v>
      </c>
      <c r="D98" s="36">
        <v>304</v>
      </c>
      <c r="E98" s="56"/>
      <c r="F98" s="57">
        <v>1</v>
      </c>
      <c r="G98" s="57" t="s">
        <v>42</v>
      </c>
      <c r="H98" s="58"/>
      <c r="I98" s="34" t="s">
        <v>144</v>
      </c>
      <c r="J98" s="58"/>
      <c r="K98" s="34">
        <f t="shared" si="7"/>
        <v>0</v>
      </c>
      <c r="L98" s="35"/>
    </row>
    <row r="99" s="9" customFormat="1" ht="18" customHeight="1" spans="1:12">
      <c r="A99" s="53">
        <v>7</v>
      </c>
      <c r="B99" s="54" t="s">
        <v>149</v>
      </c>
      <c r="C99" s="55" t="s">
        <v>143</v>
      </c>
      <c r="D99" s="36">
        <v>304</v>
      </c>
      <c r="E99" s="56"/>
      <c r="F99" s="57">
        <v>1</v>
      </c>
      <c r="G99" s="57" t="s">
        <v>69</v>
      </c>
      <c r="H99" s="58"/>
      <c r="I99" s="34" t="s">
        <v>144</v>
      </c>
      <c r="J99" s="58"/>
      <c r="K99" s="34">
        <f t="shared" si="7"/>
        <v>0</v>
      </c>
      <c r="L99" s="35"/>
    </row>
    <row r="100" s="9" customFormat="1" ht="18" customHeight="1" spans="1:12">
      <c r="A100" s="53">
        <v>8</v>
      </c>
      <c r="B100" s="54" t="s">
        <v>150</v>
      </c>
      <c r="C100" s="55" t="s">
        <v>145</v>
      </c>
      <c r="D100" s="36">
        <v>304</v>
      </c>
      <c r="E100" s="56"/>
      <c r="F100" s="57">
        <v>1</v>
      </c>
      <c r="G100" s="57" t="s">
        <v>69</v>
      </c>
      <c r="H100" s="58"/>
      <c r="I100" s="34" t="s">
        <v>144</v>
      </c>
      <c r="J100" s="58"/>
      <c r="K100" s="34">
        <f t="shared" si="7"/>
        <v>0</v>
      </c>
      <c r="L100" s="35"/>
    </row>
    <row r="101" s="9" customFormat="1" ht="18" customHeight="1" spans="1:12">
      <c r="A101" s="53">
        <v>9</v>
      </c>
      <c r="B101" s="54" t="s">
        <v>151</v>
      </c>
      <c r="C101" s="55" t="s">
        <v>143</v>
      </c>
      <c r="D101" s="36">
        <v>304</v>
      </c>
      <c r="E101" s="56"/>
      <c r="F101" s="57">
        <v>1</v>
      </c>
      <c r="G101" s="57" t="s">
        <v>152</v>
      </c>
      <c r="H101" s="58"/>
      <c r="I101" s="34" t="s">
        <v>144</v>
      </c>
      <c r="J101" s="58"/>
      <c r="K101" s="34">
        <f t="shared" si="7"/>
        <v>0</v>
      </c>
      <c r="L101" s="35"/>
    </row>
    <row r="102" s="9" customFormat="1" ht="18" customHeight="1" spans="1:12">
      <c r="A102" s="53">
        <v>10</v>
      </c>
      <c r="B102" s="54" t="s">
        <v>153</v>
      </c>
      <c r="C102" s="55" t="s">
        <v>145</v>
      </c>
      <c r="D102" s="36">
        <v>304</v>
      </c>
      <c r="E102" s="56"/>
      <c r="F102" s="57">
        <v>2</v>
      </c>
      <c r="G102" s="57" t="s">
        <v>152</v>
      </c>
      <c r="H102" s="58"/>
      <c r="I102" s="34" t="s">
        <v>144</v>
      </c>
      <c r="J102" s="58"/>
      <c r="K102" s="34">
        <f t="shared" si="7"/>
        <v>0</v>
      </c>
      <c r="L102" s="35"/>
    </row>
    <row r="103" s="9" customFormat="1" ht="18" customHeight="1" spans="1:12">
      <c r="A103" s="53">
        <v>11</v>
      </c>
      <c r="B103" s="54" t="s">
        <v>154</v>
      </c>
      <c r="C103" s="55" t="s">
        <v>143</v>
      </c>
      <c r="D103" s="36">
        <v>304</v>
      </c>
      <c r="E103" s="56"/>
      <c r="F103" s="57">
        <v>2</v>
      </c>
      <c r="G103" s="57" t="s">
        <v>42</v>
      </c>
      <c r="H103" s="58"/>
      <c r="I103" s="34" t="s">
        <v>144</v>
      </c>
      <c r="J103" s="58"/>
      <c r="K103" s="34">
        <f t="shared" si="7"/>
        <v>0</v>
      </c>
      <c r="L103" s="35"/>
    </row>
    <row r="104" s="9" customFormat="1" ht="18" customHeight="1" spans="1:12">
      <c r="A104" s="53">
        <v>12</v>
      </c>
      <c r="B104" s="54" t="s">
        <v>155</v>
      </c>
      <c r="C104" s="55" t="s">
        <v>143</v>
      </c>
      <c r="D104" s="36">
        <v>304</v>
      </c>
      <c r="E104" s="56"/>
      <c r="F104" s="57">
        <v>2</v>
      </c>
      <c r="G104" s="57" t="s">
        <v>156</v>
      </c>
      <c r="H104" s="58"/>
      <c r="I104" s="34" t="s">
        <v>144</v>
      </c>
      <c r="J104" s="58"/>
      <c r="K104" s="34">
        <f t="shared" si="7"/>
        <v>0</v>
      </c>
      <c r="L104" s="35"/>
    </row>
    <row r="105" s="9" customFormat="1" ht="18" customHeight="1" spans="1:12">
      <c r="A105" s="53">
        <v>13</v>
      </c>
      <c r="B105" s="54" t="s">
        <v>155</v>
      </c>
      <c r="C105" s="55" t="s">
        <v>145</v>
      </c>
      <c r="D105" s="36">
        <v>304</v>
      </c>
      <c r="E105" s="56"/>
      <c r="F105" s="57">
        <v>2</v>
      </c>
      <c r="G105" s="57" t="s">
        <v>156</v>
      </c>
      <c r="H105" s="58"/>
      <c r="I105" s="34" t="s">
        <v>144</v>
      </c>
      <c r="J105" s="58"/>
      <c r="K105" s="34">
        <f t="shared" si="7"/>
        <v>0</v>
      </c>
      <c r="L105" s="35"/>
    </row>
    <row r="106" s="9" customFormat="1" ht="18" customHeight="1" spans="1:12">
      <c r="A106" s="53">
        <v>14</v>
      </c>
      <c r="B106" s="54" t="s">
        <v>157</v>
      </c>
      <c r="C106" s="55" t="s">
        <v>145</v>
      </c>
      <c r="D106" s="36">
        <v>304</v>
      </c>
      <c r="E106" s="56"/>
      <c r="F106" s="57">
        <v>1</v>
      </c>
      <c r="G106" s="57" t="s">
        <v>158</v>
      </c>
      <c r="H106" s="58"/>
      <c r="I106" s="34" t="s">
        <v>144</v>
      </c>
      <c r="J106" s="58"/>
      <c r="K106" s="34">
        <f t="shared" si="7"/>
        <v>0</v>
      </c>
      <c r="L106" s="35"/>
    </row>
    <row r="107" s="9" customFormat="1" ht="18" customHeight="1" spans="1:12">
      <c r="A107" s="53">
        <v>15</v>
      </c>
      <c r="B107" s="54" t="s">
        <v>157</v>
      </c>
      <c r="C107" s="55" t="s">
        <v>143</v>
      </c>
      <c r="D107" s="36">
        <v>304</v>
      </c>
      <c r="E107" s="56"/>
      <c r="F107" s="57">
        <v>1</v>
      </c>
      <c r="G107" s="57" t="s">
        <v>158</v>
      </c>
      <c r="H107" s="58"/>
      <c r="I107" s="34" t="s">
        <v>144</v>
      </c>
      <c r="J107" s="58"/>
      <c r="K107" s="34">
        <f t="shared" si="7"/>
        <v>0</v>
      </c>
      <c r="L107" s="35"/>
    </row>
    <row r="108" s="9" customFormat="1" ht="18" customHeight="1" spans="1:12">
      <c r="A108" s="59"/>
      <c r="B108" s="60"/>
      <c r="C108" s="55"/>
      <c r="D108" s="56"/>
      <c r="E108" s="56"/>
      <c r="F108" s="58"/>
      <c r="G108" s="58"/>
      <c r="H108" s="58"/>
      <c r="I108" s="62"/>
      <c r="J108" s="58"/>
      <c r="K108" s="62"/>
      <c r="L108" s="35"/>
    </row>
    <row r="109" s="9" customFormat="1" ht="18" customHeight="1" spans="1:12">
      <c r="A109" s="45" t="s">
        <v>32</v>
      </c>
      <c r="B109" s="51"/>
      <c r="C109" s="52"/>
      <c r="D109" s="50"/>
      <c r="E109" s="47"/>
      <c r="F109" s="49"/>
      <c r="G109" s="49"/>
      <c r="H109" s="49"/>
      <c r="I109" s="61">
        <f>SUM(I93:I108)</f>
        <v>0</v>
      </c>
      <c r="J109" s="49"/>
      <c r="K109" s="61">
        <f>SUM(K93:K108)</f>
        <v>0</v>
      </c>
      <c r="L109" s="35" t="s">
        <v>159</v>
      </c>
    </row>
    <row r="110" s="9" customFormat="1" ht="18" customHeight="1" spans="1:12">
      <c r="A110" s="27" t="s">
        <v>160</v>
      </c>
      <c r="B110" s="28"/>
      <c r="C110" s="28"/>
      <c r="D110" s="28"/>
      <c r="E110" s="28"/>
      <c r="F110" s="28"/>
      <c r="G110" s="28"/>
      <c r="H110" s="28"/>
      <c r="I110" s="43"/>
      <c r="J110" s="28"/>
      <c r="K110" s="43"/>
      <c r="L110" s="44"/>
    </row>
    <row r="111" s="9" customFormat="1" ht="18" customHeight="1" spans="1:12">
      <c r="A111" s="53">
        <v>1</v>
      </c>
      <c r="B111" s="54" t="s">
        <v>161</v>
      </c>
      <c r="C111" s="55" t="s">
        <v>162</v>
      </c>
      <c r="D111" s="36">
        <v>304</v>
      </c>
      <c r="E111" s="56"/>
      <c r="F111" s="57">
        <v>6.3</v>
      </c>
      <c r="G111" s="57" t="s">
        <v>36</v>
      </c>
      <c r="H111" s="58"/>
      <c r="I111" s="34" t="s">
        <v>144</v>
      </c>
      <c r="J111" s="58"/>
      <c r="K111" s="34">
        <f>J111*F111</f>
        <v>0</v>
      </c>
      <c r="L111" s="35"/>
    </row>
    <row r="112" s="9" customFormat="1" ht="18" customHeight="1" spans="1:12">
      <c r="A112" s="53">
        <v>2</v>
      </c>
      <c r="B112" s="54" t="s">
        <v>163</v>
      </c>
      <c r="C112" s="55" t="s">
        <v>164</v>
      </c>
      <c r="D112" s="36">
        <v>304</v>
      </c>
      <c r="E112" s="56"/>
      <c r="F112" s="57">
        <v>2</v>
      </c>
      <c r="G112" s="57" t="s">
        <v>42</v>
      </c>
      <c r="H112" s="58"/>
      <c r="I112" s="34" t="s">
        <v>144</v>
      </c>
      <c r="J112" s="58"/>
      <c r="K112" s="34">
        <f t="shared" ref="K112:K123" si="8">J112*F112</f>
        <v>0</v>
      </c>
      <c r="L112" s="35"/>
    </row>
    <row r="113" s="9" customFormat="1" ht="18" customHeight="1" spans="1:12">
      <c r="A113" s="53">
        <v>3</v>
      </c>
      <c r="B113" s="54" t="s">
        <v>165</v>
      </c>
      <c r="C113" s="55" t="s">
        <v>166</v>
      </c>
      <c r="D113" s="36">
        <v>304</v>
      </c>
      <c r="E113" s="56"/>
      <c r="F113" s="57">
        <v>2</v>
      </c>
      <c r="G113" s="57" t="s">
        <v>42</v>
      </c>
      <c r="H113" s="58"/>
      <c r="I113" s="34" t="s">
        <v>144</v>
      </c>
      <c r="J113" s="58"/>
      <c r="K113" s="34">
        <f t="shared" si="8"/>
        <v>0</v>
      </c>
      <c r="L113" s="35"/>
    </row>
    <row r="114" s="9" customFormat="1" ht="18" customHeight="1" spans="1:12">
      <c r="A114" s="53">
        <v>4</v>
      </c>
      <c r="B114" s="54" t="s">
        <v>167</v>
      </c>
      <c r="C114" s="55" t="s">
        <v>168</v>
      </c>
      <c r="D114" s="36">
        <v>304</v>
      </c>
      <c r="E114" s="56"/>
      <c r="F114" s="57">
        <v>2</v>
      </c>
      <c r="G114" s="57" t="s">
        <v>42</v>
      </c>
      <c r="H114" s="58"/>
      <c r="I114" s="34" t="s">
        <v>144</v>
      </c>
      <c r="J114" s="58"/>
      <c r="K114" s="34">
        <f t="shared" si="8"/>
        <v>0</v>
      </c>
      <c r="L114" s="35"/>
    </row>
    <row r="115" s="9" customFormat="1" ht="18" customHeight="1" spans="1:12">
      <c r="A115" s="53">
        <v>5</v>
      </c>
      <c r="B115" s="54" t="s">
        <v>169</v>
      </c>
      <c r="C115" s="55" t="s">
        <v>145</v>
      </c>
      <c r="D115" s="36">
        <v>304</v>
      </c>
      <c r="E115" s="56"/>
      <c r="F115" s="57">
        <v>2</v>
      </c>
      <c r="G115" s="57" t="s">
        <v>42</v>
      </c>
      <c r="H115" s="58"/>
      <c r="I115" s="34" t="s">
        <v>144</v>
      </c>
      <c r="J115" s="58"/>
      <c r="K115" s="34">
        <f t="shared" si="8"/>
        <v>0</v>
      </c>
      <c r="L115" s="35"/>
    </row>
    <row r="116" s="9" customFormat="1" ht="18" customHeight="1" spans="1:12">
      <c r="A116" s="53">
        <v>6</v>
      </c>
      <c r="B116" s="54" t="s">
        <v>170</v>
      </c>
      <c r="C116" s="55" t="s">
        <v>145</v>
      </c>
      <c r="D116" s="36">
        <v>304</v>
      </c>
      <c r="E116" s="56"/>
      <c r="F116" s="57">
        <v>2</v>
      </c>
      <c r="G116" s="57" t="s">
        <v>42</v>
      </c>
      <c r="H116" s="58"/>
      <c r="I116" s="34" t="s">
        <v>144</v>
      </c>
      <c r="J116" s="58"/>
      <c r="K116" s="34">
        <f t="shared" si="8"/>
        <v>0</v>
      </c>
      <c r="L116" s="35"/>
    </row>
    <row r="117" s="9" customFormat="1" ht="18" customHeight="1" spans="1:12">
      <c r="A117" s="53">
        <v>7</v>
      </c>
      <c r="B117" s="54" t="s">
        <v>171</v>
      </c>
      <c r="C117" s="55" t="s">
        <v>145</v>
      </c>
      <c r="D117" s="36">
        <v>304</v>
      </c>
      <c r="E117" s="56"/>
      <c r="F117" s="57">
        <v>2</v>
      </c>
      <c r="G117" s="57" t="s">
        <v>42</v>
      </c>
      <c r="H117" s="58"/>
      <c r="I117" s="34" t="s">
        <v>144</v>
      </c>
      <c r="J117" s="58"/>
      <c r="K117" s="34">
        <f t="shared" si="8"/>
        <v>0</v>
      </c>
      <c r="L117" s="35"/>
    </row>
    <row r="118" s="9" customFormat="1" ht="18" customHeight="1" spans="1:12">
      <c r="A118" s="53">
        <v>8</v>
      </c>
      <c r="B118" s="54" t="s">
        <v>172</v>
      </c>
      <c r="C118" s="55" t="s">
        <v>164</v>
      </c>
      <c r="D118" s="36">
        <v>304</v>
      </c>
      <c r="E118" s="56"/>
      <c r="F118" s="57">
        <v>2</v>
      </c>
      <c r="G118" s="57" t="s">
        <v>42</v>
      </c>
      <c r="H118" s="58"/>
      <c r="I118" s="34" t="s">
        <v>144</v>
      </c>
      <c r="J118" s="58"/>
      <c r="K118" s="34">
        <f t="shared" si="8"/>
        <v>0</v>
      </c>
      <c r="L118" s="35"/>
    </row>
    <row r="119" s="9" customFormat="1" ht="18" customHeight="1" spans="1:12">
      <c r="A119" s="53">
        <v>9</v>
      </c>
      <c r="B119" s="54" t="s">
        <v>173</v>
      </c>
      <c r="C119" s="55" t="s">
        <v>145</v>
      </c>
      <c r="D119" s="36">
        <v>304</v>
      </c>
      <c r="E119" s="56"/>
      <c r="F119" s="57">
        <v>14</v>
      </c>
      <c r="G119" s="57" t="s">
        <v>36</v>
      </c>
      <c r="H119" s="58"/>
      <c r="I119" s="34" t="s">
        <v>144</v>
      </c>
      <c r="J119" s="58"/>
      <c r="K119" s="34">
        <f t="shared" si="8"/>
        <v>0</v>
      </c>
      <c r="L119" s="35"/>
    </row>
    <row r="120" s="9" customFormat="1" ht="18" customHeight="1" spans="1:12">
      <c r="A120" s="53">
        <v>10</v>
      </c>
      <c r="B120" s="54" t="s">
        <v>174</v>
      </c>
      <c r="C120" s="55" t="s">
        <v>145</v>
      </c>
      <c r="D120" s="36">
        <v>304</v>
      </c>
      <c r="E120" s="56"/>
      <c r="F120" s="57">
        <v>3</v>
      </c>
      <c r="G120" s="57" t="s">
        <v>42</v>
      </c>
      <c r="H120" s="58"/>
      <c r="I120" s="34" t="s">
        <v>144</v>
      </c>
      <c r="J120" s="58"/>
      <c r="K120" s="34">
        <f t="shared" si="8"/>
        <v>0</v>
      </c>
      <c r="L120" s="35"/>
    </row>
    <row r="121" s="9" customFormat="1" ht="18" customHeight="1" spans="1:12">
      <c r="A121" s="53">
        <v>11</v>
      </c>
      <c r="B121" s="54" t="s">
        <v>175</v>
      </c>
      <c r="C121" s="55" t="s">
        <v>145</v>
      </c>
      <c r="D121" s="36">
        <v>304</v>
      </c>
      <c r="E121" s="56"/>
      <c r="F121" s="57">
        <v>2</v>
      </c>
      <c r="G121" s="57" t="s">
        <v>69</v>
      </c>
      <c r="H121" s="58"/>
      <c r="I121" s="34" t="s">
        <v>144</v>
      </c>
      <c r="J121" s="58"/>
      <c r="K121" s="34">
        <f t="shared" si="8"/>
        <v>0</v>
      </c>
      <c r="L121" s="35"/>
    </row>
    <row r="122" s="9" customFormat="1" ht="18" customHeight="1" spans="1:12">
      <c r="A122" s="53">
        <v>12</v>
      </c>
      <c r="B122" s="54" t="s">
        <v>176</v>
      </c>
      <c r="C122" s="55" t="s">
        <v>177</v>
      </c>
      <c r="D122" s="36">
        <v>304</v>
      </c>
      <c r="E122" s="56"/>
      <c r="F122" s="57">
        <v>6.3</v>
      </c>
      <c r="G122" s="57" t="s">
        <v>36</v>
      </c>
      <c r="H122" s="58"/>
      <c r="I122" s="34" t="s">
        <v>144</v>
      </c>
      <c r="J122" s="58"/>
      <c r="K122" s="34">
        <f t="shared" si="8"/>
        <v>0</v>
      </c>
      <c r="L122" s="35"/>
    </row>
    <row r="123" s="9" customFormat="1" ht="18" customHeight="1" spans="1:12">
      <c r="A123" s="53">
        <v>13</v>
      </c>
      <c r="B123" s="54" t="s">
        <v>178</v>
      </c>
      <c r="C123" s="55" t="s">
        <v>179</v>
      </c>
      <c r="D123" s="36">
        <v>304</v>
      </c>
      <c r="E123" s="56"/>
      <c r="F123" s="57">
        <v>1</v>
      </c>
      <c r="G123" s="57" t="s">
        <v>180</v>
      </c>
      <c r="H123" s="58"/>
      <c r="I123" s="34" t="s">
        <v>144</v>
      </c>
      <c r="J123" s="58"/>
      <c r="K123" s="34">
        <f t="shared" si="8"/>
        <v>0</v>
      </c>
      <c r="L123" s="35"/>
    </row>
    <row r="124" s="9" customFormat="1" ht="18" customHeight="1" spans="1:12">
      <c r="A124" s="45" t="s">
        <v>32</v>
      </c>
      <c r="B124" s="51"/>
      <c r="C124" s="52"/>
      <c r="D124" s="50"/>
      <c r="E124" s="47"/>
      <c r="F124" s="49"/>
      <c r="G124" s="49"/>
      <c r="H124" s="49"/>
      <c r="I124" s="61">
        <f>SUM(I111:I123)</f>
        <v>0</v>
      </c>
      <c r="J124" s="49"/>
      <c r="K124" s="61">
        <f>SUM(K111:K123)</f>
        <v>0</v>
      </c>
      <c r="L124" s="35" t="s">
        <v>159</v>
      </c>
    </row>
    <row r="125" s="9" customFormat="1" ht="18" customHeight="1" spans="1:12">
      <c r="A125" s="27" t="s">
        <v>181</v>
      </c>
      <c r="B125" s="28"/>
      <c r="C125" s="28"/>
      <c r="D125" s="28"/>
      <c r="E125" s="28"/>
      <c r="F125" s="28"/>
      <c r="G125" s="28"/>
      <c r="H125" s="28"/>
      <c r="I125" s="43"/>
      <c r="J125" s="28"/>
      <c r="K125" s="43"/>
      <c r="L125" s="44"/>
    </row>
    <row r="126" s="9" customFormat="1" ht="18" customHeight="1" spans="1:12">
      <c r="A126" s="36">
        <v>1</v>
      </c>
      <c r="B126" s="46" t="s">
        <v>182</v>
      </c>
      <c r="C126" s="37" t="s">
        <v>74</v>
      </c>
      <c r="D126" s="36">
        <v>304</v>
      </c>
      <c r="E126" s="47"/>
      <c r="F126" s="48">
        <v>3</v>
      </c>
      <c r="G126" s="49" t="s">
        <v>136</v>
      </c>
      <c r="H126" s="49"/>
      <c r="I126" s="34">
        <f t="shared" ref="I126:I128" si="9">H126*F126</f>
        <v>0</v>
      </c>
      <c r="J126" s="49"/>
      <c r="K126" s="34">
        <f>J126*F126</f>
        <v>0</v>
      </c>
      <c r="L126" s="61"/>
    </row>
    <row r="127" s="9" customFormat="1" ht="18" customHeight="1" spans="1:12">
      <c r="A127" s="36">
        <v>2</v>
      </c>
      <c r="B127" s="46" t="s">
        <v>137</v>
      </c>
      <c r="C127" s="37" t="s">
        <v>37</v>
      </c>
      <c r="D127" s="36">
        <v>304</v>
      </c>
      <c r="E127" s="47"/>
      <c r="F127" s="48">
        <v>10</v>
      </c>
      <c r="G127" s="49" t="s">
        <v>42</v>
      </c>
      <c r="H127" s="49"/>
      <c r="I127" s="34">
        <f t="shared" si="9"/>
        <v>0</v>
      </c>
      <c r="J127" s="49"/>
      <c r="K127" s="34">
        <f t="shared" ref="K127:K136" si="10">J127*F127</f>
        <v>0</v>
      </c>
      <c r="L127" s="61"/>
    </row>
    <row r="128" s="9" customFormat="1" ht="18" customHeight="1" spans="1:12">
      <c r="A128" s="36">
        <v>3</v>
      </c>
      <c r="B128" s="40" t="s">
        <v>183</v>
      </c>
      <c r="C128" s="37" t="s">
        <v>37</v>
      </c>
      <c r="D128" s="36">
        <v>304</v>
      </c>
      <c r="E128" s="38" t="s">
        <v>184</v>
      </c>
      <c r="F128" s="39">
        <v>30</v>
      </c>
      <c r="G128" s="34" t="s">
        <v>36</v>
      </c>
      <c r="H128" s="34"/>
      <c r="I128" s="34">
        <f t="shared" si="9"/>
        <v>0</v>
      </c>
      <c r="J128" s="34"/>
      <c r="K128" s="34">
        <f t="shared" si="10"/>
        <v>0</v>
      </c>
      <c r="L128" s="61"/>
    </row>
    <row r="129" s="9" customFormat="1" ht="18" customHeight="1" spans="1:12">
      <c r="A129" s="45"/>
      <c r="B129" s="46"/>
      <c r="C129" s="37"/>
      <c r="D129" s="50"/>
      <c r="E129" s="47"/>
      <c r="F129" s="48"/>
      <c r="G129" s="49"/>
      <c r="H129" s="49"/>
      <c r="I129" s="34"/>
      <c r="J129" s="49"/>
      <c r="K129" s="34"/>
      <c r="L129" s="61"/>
    </row>
    <row r="130" s="9" customFormat="1" ht="18" customHeight="1" spans="1:12">
      <c r="A130" s="45" t="s">
        <v>32</v>
      </c>
      <c r="B130" s="51"/>
      <c r="C130" s="52"/>
      <c r="D130" s="50"/>
      <c r="E130" s="47"/>
      <c r="F130" s="49"/>
      <c r="G130" s="49"/>
      <c r="H130" s="49"/>
      <c r="I130" s="61">
        <f>SUM(I126:I129)</f>
        <v>0</v>
      </c>
      <c r="J130" s="49"/>
      <c r="K130" s="61">
        <f>SUM(K126:K129)</f>
        <v>0</v>
      </c>
      <c r="L130" s="35" t="s">
        <v>140</v>
      </c>
    </row>
    <row r="131" s="9" customFormat="1" ht="18" customHeight="1" spans="1:12">
      <c r="A131" s="27" t="s">
        <v>185</v>
      </c>
      <c r="B131" s="28"/>
      <c r="C131" s="28"/>
      <c r="D131" s="28"/>
      <c r="E131" s="28"/>
      <c r="F131" s="28"/>
      <c r="G131" s="28"/>
      <c r="H131" s="28"/>
      <c r="I131" s="43"/>
      <c r="J131" s="28"/>
      <c r="K131" s="43"/>
      <c r="L131" s="44"/>
    </row>
    <row r="132" s="9" customFormat="1" ht="18" customHeight="1" spans="1:12">
      <c r="A132" s="36">
        <v>1</v>
      </c>
      <c r="B132" s="46" t="s">
        <v>186</v>
      </c>
      <c r="C132" s="37" t="s">
        <v>187</v>
      </c>
      <c r="D132" s="36">
        <v>304</v>
      </c>
      <c r="E132" s="47"/>
      <c r="F132" s="48">
        <v>3</v>
      </c>
      <c r="G132" s="49" t="s">
        <v>136</v>
      </c>
      <c r="H132" s="49"/>
      <c r="I132" s="34">
        <f t="shared" ref="I132:I138" si="11">H132*F132</f>
        <v>0</v>
      </c>
      <c r="J132" s="49"/>
      <c r="K132" s="34">
        <f t="shared" si="10"/>
        <v>0</v>
      </c>
      <c r="L132" s="106" t="s">
        <v>188</v>
      </c>
    </row>
    <row r="133" s="9" customFormat="1" ht="18" customHeight="1" spans="1:12">
      <c r="A133" s="36">
        <v>2</v>
      </c>
      <c r="B133" s="46" t="s">
        <v>137</v>
      </c>
      <c r="C133" s="37" t="s">
        <v>187</v>
      </c>
      <c r="D133" s="36">
        <v>304</v>
      </c>
      <c r="E133" s="47"/>
      <c r="F133" s="48">
        <v>10</v>
      </c>
      <c r="G133" s="49" t="s">
        <v>42</v>
      </c>
      <c r="H133" s="49"/>
      <c r="I133" s="34">
        <f t="shared" si="11"/>
        <v>0</v>
      </c>
      <c r="J133" s="49"/>
      <c r="K133" s="34">
        <f t="shared" si="10"/>
        <v>0</v>
      </c>
      <c r="L133" s="107"/>
    </row>
    <row r="134" s="9" customFormat="1" ht="18" customHeight="1" spans="1:12">
      <c r="A134" s="36">
        <v>3</v>
      </c>
      <c r="B134" s="40" t="s">
        <v>44</v>
      </c>
      <c r="C134" s="37" t="s">
        <v>189</v>
      </c>
      <c r="D134" s="36">
        <v>304</v>
      </c>
      <c r="E134" s="47"/>
      <c r="F134" s="48">
        <v>2</v>
      </c>
      <c r="G134" s="49" t="s">
        <v>42</v>
      </c>
      <c r="H134" s="49"/>
      <c r="I134" s="34">
        <f t="shared" si="11"/>
        <v>0</v>
      </c>
      <c r="J134" s="49"/>
      <c r="K134" s="34">
        <f t="shared" si="10"/>
        <v>0</v>
      </c>
      <c r="L134" s="107"/>
    </row>
    <row r="135" s="9" customFormat="1" ht="18" customHeight="1" spans="1:12">
      <c r="A135" s="36">
        <v>4</v>
      </c>
      <c r="B135" s="40" t="s">
        <v>190</v>
      </c>
      <c r="C135" s="37" t="s">
        <v>191</v>
      </c>
      <c r="D135" s="36">
        <v>304</v>
      </c>
      <c r="E135" s="47"/>
      <c r="F135" s="48">
        <v>2</v>
      </c>
      <c r="G135" s="49" t="s">
        <v>42</v>
      </c>
      <c r="H135" s="49"/>
      <c r="I135" s="34">
        <f t="shared" si="11"/>
        <v>0</v>
      </c>
      <c r="J135" s="49"/>
      <c r="K135" s="34">
        <f t="shared" si="10"/>
        <v>0</v>
      </c>
      <c r="L135" s="107"/>
    </row>
    <row r="136" s="9" customFormat="1" ht="18" customHeight="1" spans="1:12">
      <c r="A136" s="36">
        <v>5</v>
      </c>
      <c r="B136" s="40" t="s">
        <v>183</v>
      </c>
      <c r="C136" s="37" t="s">
        <v>187</v>
      </c>
      <c r="D136" s="36">
        <v>304</v>
      </c>
      <c r="E136" s="38"/>
      <c r="F136" s="39">
        <v>30</v>
      </c>
      <c r="G136" s="34" t="s">
        <v>36</v>
      </c>
      <c r="H136" s="34"/>
      <c r="I136" s="34">
        <f t="shared" si="11"/>
        <v>0</v>
      </c>
      <c r="J136" s="34"/>
      <c r="K136" s="34">
        <f t="shared" si="10"/>
        <v>0</v>
      </c>
      <c r="L136" s="107"/>
    </row>
    <row r="137" s="9" customFormat="1" ht="18" customHeight="1" spans="1:12">
      <c r="A137" s="36">
        <v>6</v>
      </c>
      <c r="B137" s="46" t="s">
        <v>192</v>
      </c>
      <c r="C137" s="37" t="s">
        <v>187</v>
      </c>
      <c r="D137" s="36">
        <v>304</v>
      </c>
      <c r="E137" s="47"/>
      <c r="F137" s="48">
        <v>2</v>
      </c>
      <c r="G137" s="49" t="s">
        <v>136</v>
      </c>
      <c r="H137" s="49"/>
      <c r="I137" s="34">
        <f t="shared" si="11"/>
        <v>0</v>
      </c>
      <c r="J137" s="49"/>
      <c r="K137" s="34">
        <f t="shared" ref="K137:K143" si="12">J137*F137</f>
        <v>0</v>
      </c>
      <c r="L137" s="107"/>
    </row>
    <row r="138" s="9" customFormat="1" ht="18" customHeight="1" spans="1:12">
      <c r="A138" s="36">
        <v>7</v>
      </c>
      <c r="B138" s="46" t="s">
        <v>182</v>
      </c>
      <c r="C138" s="37" t="s">
        <v>187</v>
      </c>
      <c r="D138" s="36">
        <v>304</v>
      </c>
      <c r="E138" s="47"/>
      <c r="F138" s="48">
        <v>2</v>
      </c>
      <c r="G138" s="49" t="s">
        <v>136</v>
      </c>
      <c r="H138" s="49"/>
      <c r="I138" s="34">
        <f t="shared" si="11"/>
        <v>0</v>
      </c>
      <c r="J138" s="49"/>
      <c r="K138" s="34">
        <f t="shared" si="12"/>
        <v>0</v>
      </c>
      <c r="L138" s="108"/>
    </row>
    <row r="139" s="9" customFormat="1" ht="18" customHeight="1" spans="1:12">
      <c r="A139" s="36"/>
      <c r="B139" s="46"/>
      <c r="C139" s="37"/>
      <c r="D139" s="63"/>
      <c r="E139" s="47"/>
      <c r="F139" s="48"/>
      <c r="G139" s="49"/>
      <c r="H139" s="49"/>
      <c r="I139" s="34"/>
      <c r="J139" s="49"/>
      <c r="K139" s="34"/>
      <c r="L139" s="61"/>
    </row>
    <row r="140" s="9" customFormat="1" ht="18" customHeight="1" spans="1:12">
      <c r="A140" s="45" t="s">
        <v>32</v>
      </c>
      <c r="B140" s="51"/>
      <c r="C140" s="52"/>
      <c r="D140" s="50"/>
      <c r="E140" s="47"/>
      <c r="F140" s="49"/>
      <c r="G140" s="49"/>
      <c r="H140" s="49"/>
      <c r="I140" s="61">
        <f>SUM(I132:I138)</f>
        <v>0</v>
      </c>
      <c r="J140" s="49"/>
      <c r="K140" s="61">
        <f>SUM(K132:K138)</f>
        <v>0</v>
      </c>
      <c r="L140" s="35" t="s">
        <v>132</v>
      </c>
    </row>
    <row r="141" s="9" customFormat="1" ht="18" customHeight="1" spans="1:12">
      <c r="A141" s="27" t="s">
        <v>193</v>
      </c>
      <c r="B141" s="28"/>
      <c r="C141" s="28"/>
      <c r="D141" s="28"/>
      <c r="E141" s="28"/>
      <c r="F141" s="28"/>
      <c r="G141" s="28"/>
      <c r="H141" s="28"/>
      <c r="I141" s="43"/>
      <c r="J141" s="28"/>
      <c r="K141" s="43"/>
      <c r="L141" s="44"/>
    </row>
    <row r="142" s="9" customFormat="1" ht="18" customHeight="1" spans="1:12">
      <c r="A142" s="36">
        <v>1</v>
      </c>
      <c r="B142" s="46" t="s">
        <v>194</v>
      </c>
      <c r="C142" s="37" t="s">
        <v>195</v>
      </c>
      <c r="D142" s="36">
        <v>304</v>
      </c>
      <c r="E142" s="47"/>
      <c r="F142" s="48">
        <v>10</v>
      </c>
      <c r="G142" s="49" t="s">
        <v>136</v>
      </c>
      <c r="H142" s="49"/>
      <c r="I142" s="34" t="s">
        <v>144</v>
      </c>
      <c r="J142" s="49"/>
      <c r="K142" s="34">
        <f t="shared" si="12"/>
        <v>0</v>
      </c>
      <c r="L142" s="109" t="s">
        <v>196</v>
      </c>
    </row>
    <row r="143" s="9" customFormat="1" ht="18" customHeight="1" spans="1:12">
      <c r="A143" s="36">
        <v>2</v>
      </c>
      <c r="B143" s="46" t="s">
        <v>197</v>
      </c>
      <c r="C143" s="37" t="s">
        <v>198</v>
      </c>
      <c r="D143" s="36">
        <v>304</v>
      </c>
      <c r="E143" s="47"/>
      <c r="F143" s="48">
        <v>2</v>
      </c>
      <c r="G143" s="49" t="s">
        <v>42</v>
      </c>
      <c r="H143" s="49"/>
      <c r="I143" s="34" t="s">
        <v>144</v>
      </c>
      <c r="J143" s="49"/>
      <c r="K143" s="34">
        <f t="shared" si="12"/>
        <v>0</v>
      </c>
      <c r="L143" s="109" t="s">
        <v>196</v>
      </c>
    </row>
    <row r="144" s="9" customFormat="1" ht="18" customHeight="1" spans="1:12">
      <c r="A144" s="36"/>
      <c r="B144" s="40"/>
      <c r="C144" s="37"/>
      <c r="D144" s="36"/>
      <c r="E144" s="38"/>
      <c r="F144" s="39"/>
      <c r="G144" s="34"/>
      <c r="H144" s="34"/>
      <c r="I144" s="34"/>
      <c r="J144" s="34"/>
      <c r="K144" s="34"/>
      <c r="L144" s="109"/>
    </row>
    <row r="145" s="9" customFormat="1" ht="18" customHeight="1" spans="1:12">
      <c r="A145" s="45" t="s">
        <v>32</v>
      </c>
      <c r="B145" s="51"/>
      <c r="C145" s="52"/>
      <c r="D145" s="50"/>
      <c r="E145" s="47"/>
      <c r="F145" s="49"/>
      <c r="G145" s="49"/>
      <c r="H145" s="49"/>
      <c r="I145" s="61">
        <f>SUM(I142:I144)</f>
        <v>0</v>
      </c>
      <c r="J145" s="49"/>
      <c r="K145" s="61">
        <f>SUM(K142:K144)</f>
        <v>0</v>
      </c>
      <c r="L145" s="35" t="s">
        <v>159</v>
      </c>
    </row>
    <row r="146" s="9" customFormat="1" ht="18" customHeight="1" spans="1:12">
      <c r="A146" s="64" t="s">
        <v>199</v>
      </c>
      <c r="B146" s="65"/>
      <c r="C146" s="66"/>
      <c r="D146" s="67"/>
      <c r="E146" s="68"/>
      <c r="F146" s="69"/>
      <c r="G146" s="69"/>
      <c r="H146" s="69"/>
      <c r="I146" s="110">
        <f>I145+I140+I130+I124+I109+I91+I84</f>
        <v>0</v>
      </c>
      <c r="J146" s="69"/>
      <c r="K146" s="110">
        <f>K145+K140+K130+K124+K109+K91+K84</f>
        <v>0</v>
      </c>
      <c r="L146" s="44"/>
    </row>
    <row r="147" s="12" customFormat="1" ht="23" customHeight="1" spans="1:12">
      <c r="A147" s="70" t="s">
        <v>200</v>
      </c>
      <c r="B147" s="71"/>
      <c r="C147" s="72"/>
      <c r="D147" s="73" t="s">
        <v>201</v>
      </c>
      <c r="E147" s="74"/>
      <c r="F147" s="75"/>
      <c r="G147" s="75"/>
      <c r="H147" s="76"/>
      <c r="I147" s="61"/>
      <c r="J147" s="76"/>
      <c r="K147" s="61"/>
      <c r="L147" s="111"/>
    </row>
    <row r="148" s="12" customFormat="1" ht="27.5" spans="1:12">
      <c r="A148" s="77" t="s">
        <v>202</v>
      </c>
      <c r="B148" s="78"/>
      <c r="C148" s="72"/>
      <c r="D148" s="79"/>
      <c r="E148" s="79"/>
      <c r="F148" s="80"/>
      <c r="G148" s="81">
        <f>K147+I147</f>
        <v>0</v>
      </c>
      <c r="H148" s="82"/>
      <c r="I148" s="82"/>
      <c r="J148" s="82"/>
      <c r="K148" s="112"/>
      <c r="L148" s="111"/>
    </row>
    <row r="149" s="12" customFormat="1" ht="27.5" spans="1:12">
      <c r="A149" s="83" t="s">
        <v>203</v>
      </c>
      <c r="B149" s="84"/>
      <c r="C149" s="85"/>
      <c r="D149" s="79"/>
      <c r="E149" s="86"/>
      <c r="F149" s="87"/>
      <c r="G149" s="88"/>
      <c r="H149" s="89"/>
      <c r="I149" s="89"/>
      <c r="J149" s="89"/>
      <c r="K149" s="113"/>
      <c r="L149" s="114"/>
    </row>
    <row r="150" s="12" customFormat="1" ht="18" customHeight="1" spans="1:12">
      <c r="A150" s="90" t="s">
        <v>204</v>
      </c>
      <c r="B150" s="91"/>
      <c r="C150" s="91"/>
      <c r="D150" s="91"/>
      <c r="E150" s="92"/>
      <c r="F150" s="93"/>
      <c r="G150" s="35"/>
      <c r="H150" s="35"/>
      <c r="I150" s="35"/>
      <c r="J150" s="35"/>
      <c r="K150" s="35"/>
      <c r="L150" s="115"/>
    </row>
    <row r="151" s="13" customFormat="1" ht="18" customHeight="1" spans="1:12">
      <c r="A151" s="94">
        <v>1</v>
      </c>
      <c r="B151" s="95" t="s">
        <v>205</v>
      </c>
      <c r="C151" s="96"/>
      <c r="D151" s="96"/>
      <c r="E151" s="97"/>
      <c r="F151" s="98"/>
      <c r="G151" s="99"/>
      <c r="H151" s="99"/>
      <c r="I151" s="99"/>
      <c r="J151" s="99"/>
      <c r="K151" s="99"/>
      <c r="L151" s="116"/>
    </row>
    <row r="152" s="9" customFormat="1" spans="1:12">
      <c r="A152" s="94">
        <v>2</v>
      </c>
      <c r="B152" s="95" t="s">
        <v>206</v>
      </c>
      <c r="C152" s="96"/>
      <c r="D152" s="96"/>
      <c r="E152" s="97"/>
      <c r="F152" s="100"/>
      <c r="G152" s="101"/>
      <c r="H152" s="101"/>
      <c r="I152" s="101"/>
      <c r="J152" s="101"/>
      <c r="K152" s="101"/>
      <c r="L152" s="116"/>
    </row>
    <row r="153" s="9" customFormat="1" spans="1:12">
      <c r="A153" s="94">
        <v>3</v>
      </c>
      <c r="B153" s="95" t="s">
        <v>207</v>
      </c>
      <c r="C153" s="96"/>
      <c r="D153" s="96"/>
      <c r="E153" s="97"/>
      <c r="F153" s="102"/>
      <c r="G153" s="103"/>
      <c r="H153" s="103"/>
      <c r="I153" s="103"/>
      <c r="J153" s="103"/>
      <c r="K153" s="103"/>
      <c r="L153" s="116"/>
    </row>
    <row r="154" s="9" customFormat="1" spans="1:12">
      <c r="A154" s="94">
        <v>4</v>
      </c>
      <c r="B154" s="95" t="s">
        <v>208</v>
      </c>
      <c r="C154" s="96"/>
      <c r="D154" s="96"/>
      <c r="E154" s="97"/>
      <c r="F154" s="102"/>
      <c r="G154" s="103"/>
      <c r="H154" s="103"/>
      <c r="I154" s="103"/>
      <c r="J154" s="103"/>
      <c r="K154" s="103"/>
      <c r="L154" s="116"/>
    </row>
    <row r="155" s="9" customFormat="1" spans="1:12">
      <c r="A155" s="104"/>
      <c r="B155" s="13"/>
      <c r="C155" s="105"/>
      <c r="D155" s="13"/>
      <c r="E155" s="13"/>
      <c r="F155" s="16"/>
      <c r="G155" s="17"/>
      <c r="H155" s="17"/>
      <c r="I155" s="17"/>
      <c r="J155" s="17"/>
      <c r="K155" s="17"/>
      <c r="L155" s="18"/>
    </row>
  </sheetData>
  <autoFilter ref="A4:L89">
    <extLst/>
  </autoFilter>
  <mergeCells count="35">
    <mergeCell ref="A1:L1"/>
    <mergeCell ref="A2:L2"/>
    <mergeCell ref="F3:G3"/>
    <mergeCell ref="H3:I3"/>
    <mergeCell ref="J3:K3"/>
    <mergeCell ref="A5:I5"/>
    <mergeCell ref="A85:I85"/>
    <mergeCell ref="D91:E91"/>
    <mergeCell ref="A92:I92"/>
    <mergeCell ref="D109:E109"/>
    <mergeCell ref="A110:I110"/>
    <mergeCell ref="D124:E124"/>
    <mergeCell ref="A125:I125"/>
    <mergeCell ref="D130:E130"/>
    <mergeCell ref="A131:I131"/>
    <mergeCell ref="D140:E140"/>
    <mergeCell ref="A141:I141"/>
    <mergeCell ref="D145:E145"/>
    <mergeCell ref="A147:B147"/>
    <mergeCell ref="A148:B148"/>
    <mergeCell ref="C148:F148"/>
    <mergeCell ref="G148:K148"/>
    <mergeCell ref="A149:B149"/>
    <mergeCell ref="G149:K149"/>
    <mergeCell ref="A150:E150"/>
    <mergeCell ref="B151:E151"/>
    <mergeCell ref="B152:E152"/>
    <mergeCell ref="B153:E153"/>
    <mergeCell ref="B154:E154"/>
    <mergeCell ref="A3:A4"/>
    <mergeCell ref="B3:B4"/>
    <mergeCell ref="C3:C4"/>
    <mergeCell ref="D3:D4"/>
    <mergeCell ref="L3:L4"/>
    <mergeCell ref="L132:L138"/>
  </mergeCells>
  <pageMargins left="0.7" right="0.7" top="0.75" bottom="0.75" header="0.3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2:A37"/>
  <sheetViews>
    <sheetView zoomScale="85" zoomScaleNormal="85" workbookViewId="0">
      <selection activeCell="A1" sqref="A$1:E$1048576"/>
    </sheetView>
  </sheetViews>
  <sheetFormatPr defaultColWidth="9" defaultRowHeight="14"/>
  <cols>
    <col min="1" max="1" width="147.627272727273" style="6" customWidth="1"/>
    <col min="2" max="16384" width="9" style="6"/>
  </cols>
  <sheetData>
    <row r="2" ht="17.5" spans="1:1">
      <c r="A2" s="7" t="s">
        <v>209</v>
      </c>
    </row>
    <row r="3" ht="17.5" spans="1:1">
      <c r="A3" s="8" t="s">
        <v>210</v>
      </c>
    </row>
    <row r="4" ht="35" spans="1:1">
      <c r="A4" s="8" t="s">
        <v>211</v>
      </c>
    </row>
    <row r="5" ht="17.5" spans="1:1">
      <c r="A5" s="8" t="s">
        <v>212</v>
      </c>
    </row>
    <row r="6" ht="17.5" spans="1:1">
      <c r="A6" s="8" t="s">
        <v>213</v>
      </c>
    </row>
    <row r="7" ht="17.5" spans="1:1">
      <c r="A7" s="8" t="s">
        <v>214</v>
      </c>
    </row>
    <row r="8" ht="17.5" spans="1:1">
      <c r="A8" s="8" t="s">
        <v>215</v>
      </c>
    </row>
    <row r="9" ht="17.5" spans="1:1">
      <c r="A9" s="8" t="s">
        <v>216</v>
      </c>
    </row>
    <row r="10" ht="17.5" spans="1:1">
      <c r="A10" s="8" t="s">
        <v>217</v>
      </c>
    </row>
    <row r="11" ht="17.5" spans="1:1">
      <c r="A11" s="8" t="s">
        <v>218</v>
      </c>
    </row>
    <row r="12" ht="17.5" spans="1:1">
      <c r="A12" s="8" t="s">
        <v>219</v>
      </c>
    </row>
    <row r="13" ht="52.5" spans="1:1">
      <c r="A13" s="8" t="s">
        <v>220</v>
      </c>
    </row>
    <row r="14" ht="17.5" spans="1:1">
      <c r="A14" s="8" t="s">
        <v>221</v>
      </c>
    </row>
    <row r="15" ht="17.5" spans="1:1">
      <c r="A15" s="8" t="s">
        <v>222</v>
      </c>
    </row>
    <row r="16" ht="17.5" spans="1:1">
      <c r="A16" s="8" t="s">
        <v>223</v>
      </c>
    </row>
    <row r="17" ht="17.5" spans="1:1">
      <c r="A17" s="8" t="s">
        <v>224</v>
      </c>
    </row>
    <row r="18" ht="17.5" spans="1:1">
      <c r="A18" s="8" t="s">
        <v>225</v>
      </c>
    </row>
    <row r="19" ht="17.5" spans="1:1">
      <c r="A19" s="8" t="s">
        <v>226</v>
      </c>
    </row>
    <row r="20" ht="17.5" spans="1:1">
      <c r="A20" s="8" t="s">
        <v>227</v>
      </c>
    </row>
    <row r="21" ht="17.5" spans="1:1">
      <c r="A21" s="8" t="s">
        <v>228</v>
      </c>
    </row>
    <row r="22" ht="17.5" spans="1:1">
      <c r="A22" s="8" t="s">
        <v>229</v>
      </c>
    </row>
    <row r="24" ht="17.5" spans="1:1">
      <c r="A24" s="7" t="s">
        <v>230</v>
      </c>
    </row>
    <row r="25" ht="17.5" spans="1:1">
      <c r="A25" s="8" t="s">
        <v>231</v>
      </c>
    </row>
    <row r="26" ht="17.5" spans="1:1">
      <c r="A26" s="8" t="s">
        <v>232</v>
      </c>
    </row>
    <row r="27" ht="17.5" spans="1:1">
      <c r="A27" s="8" t="s">
        <v>233</v>
      </c>
    </row>
    <row r="28" ht="17.5" spans="1:1">
      <c r="A28" s="8" t="s">
        <v>234</v>
      </c>
    </row>
    <row r="29" ht="17.5" spans="1:1">
      <c r="A29" s="8" t="s">
        <v>235</v>
      </c>
    </row>
    <row r="30" ht="17.5" spans="1:1">
      <c r="A30" s="8" t="s">
        <v>236</v>
      </c>
    </row>
    <row r="31" ht="35" spans="1:1">
      <c r="A31" s="8" t="s">
        <v>237</v>
      </c>
    </row>
    <row r="32" ht="17.5" spans="1:1">
      <c r="A32" s="8" t="s">
        <v>238</v>
      </c>
    </row>
    <row r="33" ht="17.5" spans="1:1">
      <c r="A33" s="8" t="s">
        <v>239</v>
      </c>
    </row>
    <row r="34" ht="17.5" spans="1:1">
      <c r="A34" s="8" t="s">
        <v>240</v>
      </c>
    </row>
    <row r="35" ht="17.5" spans="1:1">
      <c r="A35" s="8" t="s">
        <v>241</v>
      </c>
    </row>
    <row r="36" ht="17.5" spans="1:1">
      <c r="A36" s="8" t="s">
        <v>242</v>
      </c>
    </row>
    <row r="37" ht="17.5" spans="1:1">
      <c r="A37" s="8" t="s">
        <v>243</v>
      </c>
    </row>
  </sheetData>
  <pageMargins left="0.7" right="0.7" top="0.75" bottom="0.75" header="0.3" footer="0.3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3:H225"/>
  <sheetViews>
    <sheetView topLeftCell="A231" workbookViewId="0">
      <selection activeCell="F3" sqref="F3"/>
    </sheetView>
  </sheetViews>
  <sheetFormatPr defaultColWidth="9" defaultRowHeight="14" outlineLevelCol="7"/>
  <cols>
    <col min="1" max="1" width="13.8727272727273" customWidth="1"/>
  </cols>
  <sheetData>
    <row r="3" ht="23" spans="1:1">
      <c r="A3" s="1" t="s">
        <v>244</v>
      </c>
    </row>
    <row r="4" ht="21" spans="2:2">
      <c r="B4" s="2"/>
    </row>
    <row r="27" ht="21" spans="1:1">
      <c r="A27" s="3" t="s">
        <v>245</v>
      </c>
    </row>
    <row r="31" ht="21" spans="2:2">
      <c r="B31" s="2"/>
    </row>
    <row r="50" ht="15" spans="1:8">
      <c r="A50" s="4"/>
      <c r="B50" s="4"/>
      <c r="C50" s="4"/>
      <c r="D50" s="4"/>
      <c r="E50" s="4"/>
      <c r="F50" s="4"/>
      <c r="G50" s="4"/>
      <c r="H50" s="4"/>
    </row>
    <row r="54" ht="21" spans="1:1">
      <c r="A54" s="3" t="s">
        <v>246</v>
      </c>
    </row>
    <row r="66" ht="19" customHeight="1"/>
    <row r="79" ht="21" spans="1:1">
      <c r="A79" s="3" t="s">
        <v>247</v>
      </c>
    </row>
    <row r="82" ht="25.5" spans="1:1">
      <c r="A82" s="5" t="s">
        <v>248</v>
      </c>
    </row>
    <row r="109" ht="25.5" spans="1:1">
      <c r="A109" s="5" t="s">
        <v>249</v>
      </c>
    </row>
    <row r="149" ht="25.5" spans="1:1">
      <c r="A149" s="5" t="s">
        <v>250</v>
      </c>
    </row>
    <row r="187" ht="23" spans="1:1">
      <c r="A187" s="1" t="s">
        <v>251</v>
      </c>
    </row>
    <row r="225" ht="23" spans="1:1">
      <c r="A225" s="1" t="s">
        <v>252</v>
      </c>
    </row>
  </sheetData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00 版本信息</vt:lpstr>
      <vt:lpstr>01 主要技术要求及报价</vt:lpstr>
      <vt:lpstr>附件1-工艺要求</vt:lpstr>
      <vt:lpstr>附件2-布局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程一松</cp:lastModifiedBy>
  <dcterms:created xsi:type="dcterms:W3CDTF">2020-02-13T04:36:00Z</dcterms:created>
  <cp:lastPrinted>2023-01-12T05:07:00Z</cp:lastPrinted>
  <dcterms:modified xsi:type="dcterms:W3CDTF">2023-07-26T02:27:34Z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ICV">
    <vt:lpwstr>47C63ED3E0CF4EC5ADD755C3DCCA4998_13</vt:lpwstr>
  </property>
</Properties>
</file>